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221"/>
  <workbookPr codeName="ThisWorkbook" autoCompressPictures="0"/>
  <bookViews>
    <workbookView xWindow="0" yWindow="0" windowWidth="25600" windowHeight="13220" tabRatio="921"/>
  </bookViews>
  <sheets>
    <sheet name="Raw Qual+Quant Data (n=332)" sheetId="1" r:id="rId1"/>
    <sheet name="Adjust for &gt;1 dose per expt" sheetId="6" r:id="rId2"/>
    <sheet name="Into MetaAnalyst Software" sheetId="10" r:id="rId3"/>
    <sheet name="MetaAnalyst Results by Disease" sheetId="11"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3" i="11" l="1"/>
  <c r="P4" i="11"/>
  <c r="P5" i="11"/>
  <c r="P6" i="11"/>
  <c r="P7" i="11"/>
  <c r="P12"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7" i="11"/>
  <c r="P78" i="11"/>
  <c r="P79" i="11"/>
  <c r="P80" i="11"/>
  <c r="P81" i="11"/>
  <c r="P82" i="11"/>
  <c r="P87" i="11"/>
  <c r="P92" i="11"/>
  <c r="P93" i="11"/>
  <c r="P94" i="11"/>
  <c r="P95" i="11"/>
  <c r="P96" i="11"/>
  <c r="P97" i="11"/>
  <c r="P98" i="11"/>
  <c r="P99" i="11"/>
  <c r="P100" i="11"/>
  <c r="P105" i="11"/>
  <c r="P106" i="11"/>
  <c r="P107" i="11"/>
  <c r="P108" i="11"/>
  <c r="P109" i="11"/>
  <c r="P110" i="11"/>
  <c r="P111" i="11"/>
  <c r="P112" i="11"/>
  <c r="P113" i="11"/>
  <c r="P114" i="11"/>
  <c r="P115" i="11"/>
  <c r="P116" i="11"/>
  <c r="P117" i="11"/>
  <c r="P118" i="11"/>
  <c r="P119" i="11"/>
  <c r="P120" i="11"/>
  <c r="P125" i="11"/>
  <c r="P126" i="11"/>
  <c r="P127" i="11"/>
  <c r="P128" i="11"/>
  <c r="P133" i="11"/>
  <c r="P138" i="11"/>
  <c r="P139" i="11"/>
  <c r="P140" i="11"/>
  <c r="P145" i="11"/>
  <c r="P146" i="11"/>
  <c r="P147" i="11"/>
  <c r="P148" i="11"/>
  <c r="P149" i="11"/>
  <c r="P150" i="11"/>
  <c r="P151" i="11"/>
  <c r="P156" i="11"/>
  <c r="P157" i="11"/>
  <c r="P158" i="11"/>
  <c r="P159" i="11"/>
  <c r="P160" i="11"/>
  <c r="P161" i="11"/>
  <c r="P166" i="11"/>
  <c r="P167" i="11"/>
  <c r="P168" i="11"/>
  <c r="P169" i="11"/>
  <c r="P170" i="11"/>
  <c r="P175" i="11"/>
  <c r="P176" i="11"/>
  <c r="P177" i="11"/>
  <c r="P178" i="11"/>
  <c r="P179" i="11"/>
  <c r="P180"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6" i="11"/>
  <c r="P217" i="11"/>
  <c r="P218" i="11"/>
  <c r="P223" i="11"/>
  <c r="P228" i="11"/>
  <c r="P233" i="11"/>
  <c r="P238" i="11"/>
  <c r="P239" i="11"/>
  <c r="O3" i="11"/>
  <c r="O4" i="11"/>
  <c r="O5" i="11"/>
  <c r="O6" i="11"/>
  <c r="O7" i="11"/>
  <c r="O12"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7" i="11"/>
  <c r="O78" i="11"/>
  <c r="O79" i="11"/>
  <c r="O80" i="11"/>
  <c r="O81" i="11"/>
  <c r="O82" i="11"/>
  <c r="O87" i="11"/>
  <c r="O92" i="11"/>
  <c r="O93" i="11"/>
  <c r="O94" i="11"/>
  <c r="O95" i="11"/>
  <c r="O96" i="11"/>
  <c r="O97" i="11"/>
  <c r="O98" i="11"/>
  <c r="O99" i="11"/>
  <c r="O100" i="11"/>
  <c r="O105" i="11"/>
  <c r="O106" i="11"/>
  <c r="O107" i="11"/>
  <c r="O108" i="11"/>
  <c r="O109" i="11"/>
  <c r="O110" i="11"/>
  <c r="O111" i="11"/>
  <c r="O112" i="11"/>
  <c r="O113" i="11"/>
  <c r="O114" i="11"/>
  <c r="O115" i="11"/>
  <c r="O116" i="11"/>
  <c r="O117" i="11"/>
  <c r="O118" i="11"/>
  <c r="O119" i="11"/>
  <c r="O120" i="11"/>
  <c r="O125" i="11"/>
  <c r="O126" i="11"/>
  <c r="O127" i="11"/>
  <c r="O128" i="11"/>
  <c r="O133" i="11"/>
  <c r="O138" i="11"/>
  <c r="O139" i="11"/>
  <c r="O140" i="11"/>
  <c r="O145" i="11"/>
  <c r="O146" i="11"/>
  <c r="O147" i="11"/>
  <c r="O148" i="11"/>
  <c r="O149" i="11"/>
  <c r="O150" i="11"/>
  <c r="O151" i="11"/>
  <c r="O156" i="11"/>
  <c r="O157" i="11"/>
  <c r="O158" i="11"/>
  <c r="O159" i="11"/>
  <c r="O160" i="11"/>
  <c r="O161" i="11"/>
  <c r="O166" i="11"/>
  <c r="O167" i="11"/>
  <c r="O168" i="11"/>
  <c r="O169" i="11"/>
  <c r="O170" i="11"/>
  <c r="O175" i="11"/>
  <c r="O176" i="11"/>
  <c r="O177" i="11"/>
  <c r="O178" i="11"/>
  <c r="O179" i="11"/>
  <c r="O180"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6" i="11"/>
  <c r="O217" i="11"/>
  <c r="O218" i="11"/>
  <c r="O223" i="11"/>
  <c r="O228" i="11"/>
  <c r="O233" i="11"/>
  <c r="O238" i="11"/>
  <c r="O239" i="11"/>
  <c r="N12"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7" i="11"/>
  <c r="N78" i="11"/>
  <c r="N79" i="11"/>
  <c r="N80" i="11"/>
  <c r="N81" i="11"/>
  <c r="N82" i="11"/>
  <c r="N87" i="11"/>
  <c r="N92" i="11"/>
  <c r="N93" i="11"/>
  <c r="N94" i="11"/>
  <c r="N95" i="11"/>
  <c r="N96" i="11"/>
  <c r="N97" i="11"/>
  <c r="N98" i="11"/>
  <c r="N99" i="11"/>
  <c r="N100" i="11"/>
  <c r="N105" i="11"/>
  <c r="N106" i="11"/>
  <c r="N107" i="11"/>
  <c r="N108" i="11"/>
  <c r="N109" i="11"/>
  <c r="N110" i="11"/>
  <c r="N111" i="11"/>
  <c r="N112" i="11"/>
  <c r="N113" i="11"/>
  <c r="N114" i="11"/>
  <c r="N115" i="11"/>
  <c r="N116" i="11"/>
  <c r="N117" i="11"/>
  <c r="N118" i="11"/>
  <c r="N119" i="11"/>
  <c r="N120" i="11"/>
  <c r="N125" i="11"/>
  <c r="N126" i="11"/>
  <c r="N127" i="11"/>
  <c r="N128" i="11"/>
  <c r="N133" i="11"/>
  <c r="N138" i="11"/>
  <c r="N139" i="11"/>
  <c r="N140" i="11"/>
  <c r="N145" i="11"/>
  <c r="N146" i="11"/>
  <c r="N147" i="11"/>
  <c r="N148" i="11"/>
  <c r="N149" i="11"/>
  <c r="N150" i="11"/>
  <c r="N151" i="11"/>
  <c r="N156" i="11"/>
  <c r="N157" i="11"/>
  <c r="N158" i="11"/>
  <c r="N159" i="11"/>
  <c r="N160" i="11"/>
  <c r="N161" i="11"/>
  <c r="N166" i="11"/>
  <c r="N167" i="11"/>
  <c r="N168" i="11"/>
  <c r="N169" i="11"/>
  <c r="N170" i="11"/>
  <c r="N175" i="11"/>
  <c r="N176" i="11"/>
  <c r="N177" i="11"/>
  <c r="N178" i="11"/>
  <c r="N179" i="11"/>
  <c r="N180"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6" i="11"/>
  <c r="N217" i="11"/>
  <c r="N218" i="11"/>
  <c r="N223" i="11"/>
  <c r="N228" i="11"/>
  <c r="N233" i="11"/>
  <c r="N238" i="11"/>
  <c r="N239" i="11"/>
  <c r="N3" i="11"/>
  <c r="N4" i="11"/>
  <c r="N5" i="11"/>
  <c r="N6" i="11"/>
  <c r="N7" i="11"/>
  <c r="P2" i="11"/>
  <c r="O2" i="11"/>
  <c r="N2" i="11"/>
  <c r="B9" i="11"/>
  <c r="B45" i="11"/>
  <c r="B74" i="11"/>
  <c r="B84" i="11"/>
  <c r="B102" i="11"/>
  <c r="B122" i="11"/>
  <c r="B130" i="11"/>
  <c r="B142" i="11"/>
  <c r="B153" i="11"/>
  <c r="B163" i="11"/>
  <c r="B172" i="11"/>
  <c r="B182" i="11"/>
  <c r="B213" i="11"/>
  <c r="U241" i="11"/>
  <c r="T241" i="11"/>
  <c r="C213" i="11"/>
  <c r="C45" i="11"/>
  <c r="C74" i="11"/>
  <c r="B241" i="11"/>
  <c r="B235" i="11"/>
  <c r="B230" i="11"/>
  <c r="B225" i="11"/>
  <c r="B220" i="11"/>
  <c r="B135" i="11"/>
  <c r="B89" i="11"/>
  <c r="B14" i="11"/>
  <c r="AW446" i="6"/>
  <c r="AW441" i="6"/>
  <c r="AW440" i="6"/>
  <c r="AW429" i="6"/>
  <c r="AW414" i="6"/>
  <c r="AW411" i="6"/>
  <c r="AW405" i="6"/>
  <c r="AW402" i="6"/>
  <c r="AW399" i="6"/>
  <c r="AW388" i="6"/>
  <c r="AW387" i="6"/>
  <c r="AW386" i="6"/>
  <c r="AW385" i="6"/>
  <c r="AW384" i="6"/>
  <c r="AW379" i="6"/>
  <c r="AW378" i="6"/>
  <c r="AW377" i="6"/>
  <c r="AW376" i="6"/>
  <c r="AW375" i="6"/>
  <c r="AW374" i="6"/>
  <c r="AW373" i="6"/>
  <c r="AW372" i="6"/>
  <c r="AW371" i="6"/>
  <c r="AW370" i="6"/>
  <c r="AW369" i="6"/>
  <c r="AW368" i="6"/>
  <c r="AW367" i="6"/>
  <c r="AW366" i="6"/>
  <c r="AW364" i="6"/>
  <c r="AW363" i="6"/>
  <c r="AW362" i="6"/>
  <c r="AW359" i="6"/>
  <c r="AW358" i="6"/>
  <c r="AW357" i="6"/>
  <c r="AW356" i="6"/>
  <c r="AW355" i="6"/>
  <c r="AW352" i="6"/>
  <c r="AW351" i="6"/>
  <c r="AW350" i="6"/>
  <c r="AW349" i="6"/>
  <c r="AW348" i="6"/>
  <c r="AW340" i="6"/>
  <c r="AW339" i="6"/>
  <c r="AW338" i="6"/>
  <c r="AW336" i="6"/>
  <c r="AW335" i="6"/>
  <c r="AW332" i="6"/>
  <c r="AW320" i="6"/>
  <c r="AW318" i="6"/>
  <c r="AW315" i="6"/>
  <c r="AW313" i="6"/>
  <c r="AW312" i="6"/>
  <c r="AW310" i="6"/>
  <c r="AW307" i="6"/>
  <c r="AW302" i="6"/>
  <c r="AW299" i="6"/>
  <c r="AW290" i="6"/>
  <c r="AW289" i="6"/>
  <c r="AW286" i="6"/>
  <c r="AW230" i="6"/>
  <c r="AW229" i="6"/>
  <c r="AW226" i="6"/>
  <c r="AW225" i="6"/>
  <c r="AW216" i="6"/>
  <c r="AW209" i="6"/>
  <c r="AW185" i="6"/>
  <c r="AW164" i="6"/>
  <c r="AW163" i="6"/>
  <c r="AW154" i="6"/>
  <c r="AW153" i="6"/>
  <c r="AW152" i="6"/>
  <c r="AW151" i="6"/>
  <c r="AW150" i="6"/>
  <c r="AW149" i="6"/>
  <c r="AW148" i="6"/>
  <c r="AW145" i="6"/>
  <c r="AW144" i="6"/>
  <c r="AW117" i="6"/>
  <c r="AW116" i="6"/>
  <c r="AW115" i="6"/>
  <c r="AW106" i="6"/>
  <c r="AW105" i="6"/>
  <c r="AW103" i="6"/>
  <c r="AW77" i="6"/>
  <c r="AW76" i="6"/>
  <c r="AW75" i="6"/>
  <c r="AW74" i="6"/>
  <c r="AW73" i="6"/>
  <c r="AW72" i="6"/>
  <c r="AW71" i="6"/>
  <c r="AW70" i="6"/>
  <c r="AW69" i="6"/>
  <c r="AW68" i="6"/>
  <c r="AW67" i="6"/>
  <c r="AW66" i="6"/>
  <c r="AW58" i="6"/>
  <c r="AW57" i="6"/>
  <c r="AW56" i="6"/>
  <c r="AW55" i="6"/>
  <c r="AW53" i="6"/>
  <c r="AW51" i="6"/>
  <c r="AW50" i="6"/>
  <c r="AW48" i="6"/>
  <c r="AW47" i="6"/>
  <c r="AW46" i="6"/>
  <c r="AW45" i="6"/>
  <c r="AW44" i="6"/>
  <c r="AW43" i="6"/>
  <c r="AW42" i="6"/>
  <c r="AW36" i="6"/>
  <c r="AW25" i="6"/>
  <c r="AW23" i="6"/>
  <c r="AW20" i="6"/>
  <c r="AW16" i="6"/>
  <c r="AW10" i="6"/>
  <c r="AW30" i="6"/>
  <c r="AW27" i="6"/>
  <c r="AW15" i="6"/>
  <c r="AW12" i="6"/>
  <c r="AW9" i="6"/>
  <c r="AK7" i="6"/>
  <c r="AW7" i="6"/>
  <c r="AW4" i="6"/>
  <c r="AW3" i="6"/>
  <c r="AZ405" i="6"/>
  <c r="AZ318" i="6"/>
  <c r="AZ208" i="6"/>
  <c r="AZ204" i="6"/>
  <c r="AZ200" i="6"/>
  <c r="AZ184" i="6"/>
  <c r="AZ178" i="6"/>
  <c r="AZ30" i="6"/>
  <c r="AZ15" i="6"/>
  <c r="AZ425" i="6"/>
  <c r="AZ343" i="6"/>
  <c r="AZ338" i="6"/>
  <c r="AZ312" i="6"/>
  <c r="AZ94" i="6"/>
  <c r="AZ9" i="6"/>
  <c r="AZ6" i="6"/>
  <c r="BA402" i="6"/>
  <c r="BA403" i="6"/>
  <c r="BA404" i="6"/>
  <c r="BA405" i="6"/>
  <c r="BA315" i="6"/>
  <c r="BA316" i="6"/>
  <c r="BA317" i="6"/>
  <c r="BA318" i="6"/>
  <c r="BA208" i="6"/>
  <c r="BA204" i="6"/>
  <c r="BA200" i="6"/>
  <c r="BA184" i="6"/>
  <c r="BA178" i="6"/>
  <c r="BA27" i="6"/>
  <c r="BA28" i="6"/>
  <c r="BA29" i="6"/>
  <c r="BA30" i="6"/>
  <c r="BA12" i="6"/>
  <c r="BA13" i="6"/>
  <c r="BA14" i="6"/>
  <c r="BA15" i="6"/>
  <c r="BA425" i="6"/>
  <c r="BA343" i="6"/>
  <c r="BA336" i="6"/>
  <c r="BA337" i="6"/>
  <c r="BA338" i="6"/>
  <c r="BA310" i="6"/>
  <c r="BA311" i="6"/>
  <c r="BA312" i="6"/>
  <c r="BA94" i="6"/>
  <c r="BA7" i="6"/>
  <c r="BA8" i="6"/>
  <c r="BA9" i="6"/>
  <c r="BA4" i="6"/>
  <c r="BA5" i="6"/>
  <c r="BA6" i="6"/>
  <c r="BA446" i="6"/>
  <c r="BA441" i="6"/>
  <c r="BA440" i="6"/>
  <c r="BA429" i="6"/>
  <c r="BA414" i="6"/>
  <c r="BA411" i="6"/>
  <c r="BA399" i="6"/>
  <c r="BA366" i="6"/>
  <c r="BA367" i="6"/>
  <c r="BA368" i="6"/>
  <c r="BA369" i="6"/>
  <c r="BA370" i="6"/>
  <c r="BA371" i="6"/>
  <c r="BA372" i="6"/>
  <c r="BA373" i="6"/>
  <c r="BA374" i="6"/>
  <c r="BA375" i="6"/>
  <c r="BA376" i="6"/>
  <c r="BA377" i="6"/>
  <c r="BA378" i="6"/>
  <c r="BA379" i="6"/>
  <c r="BA384" i="6"/>
  <c r="BA385" i="6"/>
  <c r="BA386" i="6"/>
  <c r="BA387" i="6"/>
  <c r="BA388" i="6"/>
  <c r="BA362" i="6"/>
  <c r="BA363" i="6"/>
  <c r="BA364" i="6"/>
  <c r="BA356" i="6"/>
  <c r="BA357" i="6"/>
  <c r="BA358" i="6"/>
  <c r="BA359" i="6"/>
  <c r="BA355" i="6"/>
  <c r="BA352" i="6"/>
  <c r="BA351" i="6"/>
  <c r="BA350" i="6"/>
  <c r="BA349" i="6"/>
  <c r="BA348" i="6"/>
  <c r="BA340" i="6"/>
  <c r="BA339" i="6"/>
  <c r="BA335" i="6"/>
  <c r="BA332" i="6"/>
  <c r="BA320" i="6"/>
  <c r="BA313" i="6"/>
  <c r="BA307" i="6"/>
  <c r="BA302" i="6"/>
  <c r="BA299" i="6"/>
  <c r="BA290" i="6"/>
  <c r="BA289" i="6"/>
  <c r="BA286" i="6"/>
  <c r="BA230" i="6"/>
  <c r="BA229" i="6"/>
  <c r="BA226" i="6"/>
  <c r="BA225" i="6"/>
  <c r="BA216" i="6"/>
  <c r="BA209" i="6"/>
  <c r="BA185" i="6"/>
  <c r="BA164" i="6"/>
  <c r="BA163" i="6"/>
  <c r="BA154" i="6"/>
  <c r="BA153" i="6"/>
  <c r="BA152" i="6"/>
  <c r="BA151" i="6"/>
  <c r="BA150" i="6"/>
  <c r="BA149" i="6"/>
  <c r="BA148" i="6"/>
  <c r="BA145" i="6"/>
  <c r="BA144" i="6"/>
  <c r="BA117" i="6"/>
  <c r="BA116" i="6"/>
  <c r="BA115" i="6"/>
  <c r="BA105" i="6"/>
  <c r="BA106" i="6"/>
  <c r="BA103" i="6"/>
  <c r="BA67" i="6"/>
  <c r="BA68" i="6"/>
  <c r="BA69" i="6"/>
  <c r="BA70" i="6"/>
  <c r="BA71" i="6"/>
  <c r="BA72" i="6"/>
  <c r="BA73" i="6"/>
  <c r="BA74" i="6"/>
  <c r="BA75" i="6"/>
  <c r="BA76" i="6"/>
  <c r="BA77" i="6"/>
  <c r="BA66" i="6"/>
  <c r="BA10" i="6"/>
  <c r="BA16" i="6"/>
  <c r="BA20" i="6"/>
  <c r="BA23" i="6"/>
  <c r="BA25" i="6"/>
  <c r="BA36" i="6"/>
  <c r="BA42" i="6"/>
  <c r="BA43" i="6"/>
  <c r="BA44" i="6"/>
  <c r="BA45" i="6"/>
  <c r="BA46" i="6"/>
  <c r="BA47" i="6"/>
  <c r="BA48" i="6"/>
  <c r="BA50" i="6"/>
  <c r="BA51" i="6"/>
  <c r="BA53" i="6"/>
  <c r="BA55" i="6"/>
  <c r="BA56" i="6"/>
  <c r="BA57" i="6"/>
  <c r="BA58" i="6"/>
  <c r="BA3" i="6"/>
  <c r="AS425" i="6"/>
  <c r="AS343" i="6"/>
  <c r="AS336" i="6"/>
  <c r="AS337" i="6"/>
  <c r="AS338" i="6"/>
  <c r="AS310" i="6"/>
  <c r="AS311" i="6"/>
  <c r="AS312" i="6"/>
  <c r="AS94" i="6"/>
  <c r="AS7" i="6"/>
  <c r="AS8" i="6"/>
  <c r="AS9" i="6"/>
  <c r="AS402" i="6"/>
  <c r="AS403" i="6"/>
  <c r="AS404" i="6"/>
  <c r="AS405" i="6"/>
  <c r="AS315" i="6"/>
  <c r="AS316" i="6"/>
  <c r="AS317" i="6"/>
  <c r="AS318" i="6"/>
  <c r="AS208" i="6"/>
  <c r="AS204" i="6"/>
  <c r="AS200" i="6"/>
  <c r="AS184" i="6"/>
  <c r="AS178" i="6"/>
  <c r="AS27" i="6"/>
  <c r="AS28" i="6"/>
  <c r="AS29" i="6"/>
  <c r="AS30" i="6"/>
  <c r="AS12" i="6"/>
  <c r="AS13" i="6"/>
  <c r="AS14" i="6"/>
  <c r="AS15" i="6"/>
  <c r="AS4" i="6"/>
  <c r="AS5" i="6"/>
  <c r="AS6" i="6"/>
  <c r="AR405" i="6"/>
  <c r="AR318" i="6"/>
  <c r="AR208" i="6"/>
  <c r="AR204" i="6"/>
  <c r="AR200" i="6"/>
  <c r="AR184" i="6"/>
  <c r="AR178" i="6"/>
  <c r="AR30" i="6"/>
  <c r="AR15" i="6"/>
  <c r="AR425" i="6"/>
  <c r="AR343" i="6"/>
  <c r="AR338" i="6"/>
  <c r="AR312" i="6"/>
  <c r="AR94" i="6"/>
  <c r="AR9" i="6"/>
  <c r="AR6" i="6"/>
  <c r="AP405" i="6"/>
  <c r="AP318" i="6"/>
  <c r="AP208" i="6"/>
  <c r="AP204" i="6"/>
  <c r="AP200" i="6"/>
  <c r="AP184" i="6"/>
  <c r="AP178" i="6"/>
  <c r="AP30" i="6"/>
  <c r="AP15" i="6"/>
  <c r="AP425" i="6"/>
  <c r="AP343" i="6"/>
  <c r="AP338" i="6"/>
  <c r="AP312" i="6"/>
  <c r="AP94" i="6"/>
  <c r="AP9" i="6"/>
  <c r="AP6" i="6"/>
  <c r="AS446" i="6"/>
  <c r="AS441" i="6"/>
  <c r="AS440" i="6"/>
  <c r="AS429" i="6"/>
  <c r="AS414" i="6"/>
  <c r="AS411" i="6"/>
  <c r="AS399" i="6"/>
  <c r="AS388" i="6"/>
  <c r="AS387" i="6"/>
  <c r="AS386" i="6"/>
  <c r="AS385" i="6"/>
  <c r="AS384" i="6"/>
  <c r="AS379" i="6"/>
  <c r="AS378" i="6"/>
  <c r="AS377" i="6"/>
  <c r="AS376" i="6"/>
  <c r="AS375" i="6"/>
  <c r="AS374" i="6"/>
  <c r="AS373" i="6"/>
  <c r="AS372" i="6"/>
  <c r="AS371" i="6"/>
  <c r="AS370" i="6"/>
  <c r="AS369" i="6"/>
  <c r="AS368" i="6"/>
  <c r="AS367" i="6"/>
  <c r="AS366" i="6"/>
  <c r="AS364" i="6"/>
  <c r="AS363" i="6"/>
  <c r="AS362" i="6"/>
  <c r="AS359" i="6"/>
  <c r="AS358" i="6"/>
  <c r="AS357" i="6"/>
  <c r="AS356" i="6"/>
  <c r="AS355" i="6"/>
  <c r="AS352" i="6"/>
  <c r="AS351" i="6"/>
  <c r="AS350" i="6"/>
  <c r="AS349" i="6"/>
  <c r="AS348" i="6"/>
  <c r="AS340" i="6"/>
  <c r="AS339" i="6"/>
  <c r="AS335" i="6"/>
  <c r="AS332" i="6"/>
  <c r="AS320" i="6"/>
  <c r="AS313" i="6"/>
  <c r="AS307" i="6"/>
  <c r="AS302" i="6"/>
  <c r="AS299" i="6"/>
  <c r="AS290" i="6"/>
  <c r="AS289" i="6"/>
  <c r="AS286" i="6"/>
  <c r="AS230" i="6"/>
  <c r="AS229" i="6"/>
  <c r="AS226" i="6"/>
  <c r="AS225" i="6"/>
  <c r="AS216" i="6"/>
  <c r="AS209" i="6"/>
  <c r="AS185" i="6"/>
  <c r="AS164" i="6"/>
  <c r="AS163" i="6"/>
  <c r="AS154" i="6"/>
  <c r="AS153" i="6"/>
  <c r="AS152" i="6"/>
  <c r="AS151" i="6"/>
  <c r="AS150" i="6"/>
  <c r="AS149" i="6"/>
  <c r="AS148" i="6"/>
  <c r="AS145" i="6"/>
  <c r="AS144" i="6"/>
  <c r="AS117" i="6"/>
  <c r="AS116" i="6"/>
  <c r="AS115" i="6"/>
  <c r="AS106" i="6"/>
  <c r="AS105" i="6"/>
  <c r="AS103" i="6"/>
  <c r="AS77" i="6"/>
  <c r="AS76" i="6"/>
  <c r="AS75" i="6"/>
  <c r="AS74" i="6"/>
  <c r="AS73" i="6"/>
  <c r="AS72" i="6"/>
  <c r="AS71" i="6"/>
  <c r="AS70" i="6"/>
  <c r="AS69" i="6"/>
  <c r="AS68" i="6"/>
  <c r="AS67" i="6"/>
  <c r="AS66" i="6"/>
  <c r="AS58" i="6"/>
  <c r="AS57" i="6"/>
  <c r="AS56" i="6"/>
  <c r="AS55" i="6"/>
  <c r="AS53" i="6"/>
  <c r="AS51" i="6"/>
  <c r="AS50" i="6"/>
  <c r="AS48" i="6"/>
  <c r="AS47" i="6"/>
  <c r="AS46" i="6"/>
  <c r="AS45" i="6"/>
  <c r="AS44" i="6"/>
  <c r="AS43" i="6"/>
  <c r="AS42" i="6"/>
  <c r="AS36" i="6"/>
  <c r="AS25" i="6"/>
  <c r="AS23" i="6"/>
  <c r="AS20" i="6"/>
  <c r="AS16" i="6"/>
  <c r="AS10" i="6"/>
  <c r="AS3" i="6"/>
  <c r="AK379" i="6"/>
  <c r="AK378" i="6"/>
  <c r="AK377" i="6"/>
  <c r="AK376" i="6"/>
  <c r="AK375" i="6"/>
  <c r="AK374" i="6"/>
  <c r="AK373" i="6"/>
  <c r="AK372" i="6"/>
  <c r="AK371" i="6"/>
  <c r="AK370" i="6"/>
  <c r="AK369" i="6"/>
  <c r="AK368" i="6"/>
  <c r="AK367" i="6"/>
  <c r="AK366" i="6"/>
  <c r="AK364" i="6"/>
  <c r="AK363" i="6"/>
  <c r="AK362" i="6"/>
  <c r="AK359" i="6"/>
  <c r="AK358" i="6"/>
  <c r="AK357" i="6"/>
  <c r="AK356" i="6"/>
  <c r="AK355" i="6"/>
  <c r="AK352" i="6"/>
  <c r="AK351" i="6"/>
  <c r="AK350" i="6"/>
  <c r="AK349" i="6"/>
  <c r="AK348" i="6"/>
  <c r="AK320" i="6"/>
  <c r="AK336" i="6"/>
  <c r="AK335" i="6"/>
  <c r="AK332" i="6"/>
  <c r="AK318" i="6"/>
  <c r="AK315" i="6"/>
  <c r="AK312" i="6"/>
  <c r="AK310" i="6"/>
  <c r="AK307" i="6"/>
  <c r="AK302" i="6"/>
  <c r="AK299" i="6"/>
  <c r="AK290" i="6"/>
  <c r="AK289" i="6"/>
  <c r="AK286" i="6"/>
  <c r="AK230" i="6"/>
  <c r="AK229" i="6"/>
  <c r="AK226" i="6"/>
  <c r="AK225" i="6"/>
  <c r="AK216" i="6"/>
  <c r="AK209" i="6"/>
  <c r="AK185" i="6"/>
  <c r="AK164" i="6"/>
  <c r="AK163" i="6"/>
  <c r="AK154" i="6"/>
  <c r="AK153" i="6"/>
  <c r="AK152" i="6"/>
  <c r="AK151" i="6"/>
  <c r="AK150" i="6"/>
  <c r="AK149" i="6"/>
  <c r="AK148" i="6"/>
  <c r="AK145" i="6"/>
  <c r="AK144" i="6"/>
  <c r="AK117" i="6"/>
  <c r="AK116" i="6"/>
  <c r="AK115" i="6"/>
  <c r="AK105" i="6"/>
  <c r="AK106" i="6"/>
  <c r="AK103" i="6"/>
  <c r="AK77" i="6"/>
  <c r="AK76" i="6"/>
  <c r="AK75" i="6"/>
  <c r="AK74" i="6"/>
  <c r="AK73" i="6"/>
  <c r="AK72" i="6"/>
  <c r="AK71" i="6"/>
  <c r="AK70" i="6"/>
  <c r="AK69" i="6"/>
  <c r="AK68" i="6"/>
  <c r="AK67" i="6"/>
  <c r="AK66" i="6"/>
  <c r="AK58" i="6"/>
  <c r="AK57" i="6"/>
  <c r="AK56" i="6"/>
  <c r="AK55" i="6"/>
  <c r="AK53" i="6"/>
  <c r="AK51" i="6"/>
  <c r="AK50" i="6"/>
  <c r="AK48" i="6"/>
  <c r="AK47" i="6"/>
  <c r="AK46" i="6"/>
  <c r="AK45" i="6"/>
  <c r="AK44" i="6"/>
  <c r="AK43" i="6"/>
  <c r="AK42" i="6"/>
  <c r="AK36" i="6"/>
  <c r="AK30" i="6"/>
  <c r="AK27" i="6"/>
  <c r="AK25" i="6"/>
  <c r="AK23" i="6"/>
  <c r="AK20" i="6"/>
  <c r="AK16" i="6"/>
  <c r="AK10" i="6"/>
  <c r="AK15" i="6"/>
  <c r="AK12" i="6"/>
  <c r="AK9" i="6"/>
  <c r="AK6" i="6"/>
  <c r="AK4" i="6"/>
  <c r="AK3" i="6"/>
</calcChain>
</file>

<file path=xl/sharedStrings.xml><?xml version="1.0" encoding="utf-8"?>
<sst xmlns="http://schemas.openxmlformats.org/spreadsheetml/2006/main" count="45484" uniqueCount="4184">
  <si>
    <t>Figure/Table</t>
  </si>
  <si>
    <t>This experiment uses the same animals as:</t>
  </si>
  <si>
    <t>1A - Data Series</t>
  </si>
  <si>
    <t>1A - Type of Treatment</t>
  </si>
  <si>
    <t>1A - Dose</t>
  </si>
  <si>
    <t>1A - Dose Units</t>
  </si>
  <si>
    <t>1A - Dose Units "Other"</t>
  </si>
  <si>
    <t>1A - Sample Size</t>
  </si>
  <si>
    <t>1A - Baseline</t>
  </si>
  <si>
    <t>1A - Baseline Graph</t>
  </si>
  <si>
    <t>1A - Treatment Outcome Baseline</t>
  </si>
  <si>
    <t>1A - SDM Baseline</t>
  </si>
  <si>
    <t>1A - SEM Baseline</t>
  </si>
  <si>
    <t>1A - LCT</t>
  </si>
  <si>
    <t>1A - LCT Graph</t>
  </si>
  <si>
    <t>1A - Treatment Outcome LCT</t>
  </si>
  <si>
    <t>1A - SDM LCT</t>
  </si>
  <si>
    <t>1A - SEM LCT</t>
  </si>
  <si>
    <t>1A - Day14</t>
  </si>
  <si>
    <t>1A - Day14 Graph</t>
  </si>
  <si>
    <t>1A - Treatment Outcome Day14</t>
  </si>
  <si>
    <t>1A - SDM Day14</t>
  </si>
  <si>
    <t>1A - SEM Day14</t>
  </si>
  <si>
    <t>1A - LT</t>
  </si>
  <si>
    <t>1A - LT Graph</t>
  </si>
  <si>
    <t>1A - Treatment Outcome LT</t>
  </si>
  <si>
    <t>1A - SDM LT</t>
  </si>
  <si>
    <t>1A - SEM LT</t>
  </si>
  <si>
    <t>1B - Data Series</t>
  </si>
  <si>
    <t>1B - Type of Treatment</t>
  </si>
  <si>
    <t>1B - Dose</t>
  </si>
  <si>
    <t>1B - Dose Units</t>
  </si>
  <si>
    <t>1B - Dose Units "Other"</t>
  </si>
  <si>
    <t>1B - Sample Size</t>
  </si>
  <si>
    <t>1B - Baseline</t>
  </si>
  <si>
    <t>1B - Baseline Graph</t>
  </si>
  <si>
    <t>1B - Treatment Outcome Baseline</t>
  </si>
  <si>
    <t>1B - SDM Baseline</t>
  </si>
  <si>
    <t>1B - SEM Baseline</t>
  </si>
  <si>
    <t>1B - LCT</t>
  </si>
  <si>
    <t>1B - LCT Graph</t>
  </si>
  <si>
    <t>1B - Treatment Outcome LCT</t>
  </si>
  <si>
    <t>1B - SDM LCT</t>
  </si>
  <si>
    <t>1B - SEM LCT</t>
  </si>
  <si>
    <t>1B - Day14</t>
  </si>
  <si>
    <t>1B - Day14 Graph</t>
  </si>
  <si>
    <t>1B - Treatment Outcome Day14</t>
  </si>
  <si>
    <t>1B - SDM Day14</t>
  </si>
  <si>
    <t>1B - SEM Day14</t>
  </si>
  <si>
    <t>1B - LT</t>
  </si>
  <si>
    <t>1B - LT Graph</t>
  </si>
  <si>
    <t>1B - Treatment Outcome LT</t>
  </si>
  <si>
    <t>1B - SDM LT</t>
  </si>
  <si>
    <t>1B - SEM LT</t>
  </si>
  <si>
    <t>1C - Data Series</t>
  </si>
  <si>
    <t>1C - Type of Treatment</t>
  </si>
  <si>
    <t>1C - Dose</t>
  </si>
  <si>
    <t>1C - Dose Units</t>
  </si>
  <si>
    <t>1C - Dose Units "Other"</t>
  </si>
  <si>
    <t>1C - Sample Size</t>
  </si>
  <si>
    <t>1C - Baseline</t>
  </si>
  <si>
    <t>1C - Baseline Graph</t>
  </si>
  <si>
    <t>1C - Treatment Outcome Baseline</t>
  </si>
  <si>
    <t>1C - SDM Baseline</t>
  </si>
  <si>
    <t>1C - SEM Baseline</t>
  </si>
  <si>
    <t>1C - LCT</t>
  </si>
  <si>
    <t>1C - LCT Graph</t>
  </si>
  <si>
    <t>1C - Treatment Outcome LCT</t>
  </si>
  <si>
    <t>1C - SDM LCT</t>
  </si>
  <si>
    <t>1C - SEM LCT</t>
  </si>
  <si>
    <t>1C - Day14</t>
  </si>
  <si>
    <t>1C - Day14 Graph</t>
  </si>
  <si>
    <t>1C - Treatment Outcome Day14</t>
  </si>
  <si>
    <t>1C - SDM Day14</t>
  </si>
  <si>
    <t>1C - SEM Day14</t>
  </si>
  <si>
    <t>1C - LT</t>
  </si>
  <si>
    <t>1C - LT Graph</t>
  </si>
  <si>
    <t>1C - Treatment Outcome LT</t>
  </si>
  <si>
    <t>1C - SDM LT</t>
  </si>
  <si>
    <t>1C - SEM LT</t>
  </si>
  <si>
    <t>1D - Data Series</t>
  </si>
  <si>
    <t>1D - Type of Treatment</t>
  </si>
  <si>
    <t>1D - Dose</t>
  </si>
  <si>
    <t>1D - Dose Units</t>
  </si>
  <si>
    <t>1D - Dose Units "Other"</t>
  </si>
  <si>
    <t>1D - Sample Size</t>
  </si>
  <si>
    <t>1D - Baseline</t>
  </si>
  <si>
    <t>1D - Baseline Graph</t>
  </si>
  <si>
    <t>1D - Treatment Outcome Baseline</t>
  </si>
  <si>
    <t>1D - SDM Baseline</t>
  </si>
  <si>
    <t>1D - SEM Baseline</t>
  </si>
  <si>
    <t>1D - LCT</t>
  </si>
  <si>
    <t>1D - LCT Graph</t>
  </si>
  <si>
    <t>1D - Treatment Outcome LCT</t>
  </si>
  <si>
    <t>1D - SDM LCT</t>
  </si>
  <si>
    <t>1D - SEM LCT</t>
  </si>
  <si>
    <t>1D - Day14</t>
  </si>
  <si>
    <t>1D - Day14 Graph</t>
  </si>
  <si>
    <t>1D - Treatment Outcome Day14</t>
  </si>
  <si>
    <t>1D - SDM Day14</t>
  </si>
  <si>
    <t>1D - SEM Day14</t>
  </si>
  <si>
    <t>1D - LT</t>
  </si>
  <si>
    <t>1D - LT Graph</t>
  </si>
  <si>
    <t>1D - Treatment Outcome LT</t>
  </si>
  <si>
    <t>1D - SDM LT</t>
  </si>
  <si>
    <t>1D - SEM LT</t>
  </si>
  <si>
    <t>1E - Data Series</t>
  </si>
  <si>
    <t>1E - Type of Treatment</t>
  </si>
  <si>
    <t>1E - Dose</t>
  </si>
  <si>
    <t>1E - Dose Units</t>
  </si>
  <si>
    <t>1E - Dose Units "Other"</t>
  </si>
  <si>
    <t>1E - Sample Size</t>
  </si>
  <si>
    <t>1E - Baseline</t>
  </si>
  <si>
    <t>1E - Baseline Graph</t>
  </si>
  <si>
    <t>1E - Treatment Outcome Baseline</t>
  </si>
  <si>
    <t>1E - SDM Baseline</t>
  </si>
  <si>
    <t>1E - SEM Baseline</t>
  </si>
  <si>
    <t>1E - LCT</t>
  </si>
  <si>
    <t>1E - LCT Graph</t>
  </si>
  <si>
    <t>1E - Treatment Outcome LCT</t>
  </si>
  <si>
    <t>1E - SDM LCT</t>
  </si>
  <si>
    <t>1E - SEM LCT</t>
  </si>
  <si>
    <t>1E - Day14</t>
  </si>
  <si>
    <t>1E - Day14 Graph</t>
  </si>
  <si>
    <t>1E - Treatment Outcome Day14</t>
  </si>
  <si>
    <t>1E - SDM Day14</t>
  </si>
  <si>
    <t>1E - SEM Day14</t>
  </si>
  <si>
    <t>1E - LT</t>
  </si>
  <si>
    <t>1E - LT Graph</t>
  </si>
  <si>
    <t>1E - Treatment Outcome LT</t>
  </si>
  <si>
    <t>1E - SDM LT</t>
  </si>
  <si>
    <t>1E - SEM LT</t>
  </si>
  <si>
    <t>2A - Data Series</t>
  </si>
  <si>
    <t>2A - Type of Treatment</t>
  </si>
  <si>
    <t>2A - Dose</t>
  </si>
  <si>
    <t>2A - Dose Units</t>
  </si>
  <si>
    <t>2A - Dose Units "Other"</t>
  </si>
  <si>
    <t>2A - Sample Size</t>
  </si>
  <si>
    <t>2A - Baseline</t>
  </si>
  <si>
    <t>2A - Baseline Graph</t>
  </si>
  <si>
    <t>2A - Treatment Outcome Baseline</t>
  </si>
  <si>
    <t>2A - LCT</t>
  </si>
  <si>
    <t>2A - LCT Graph</t>
  </si>
  <si>
    <t>2A - Treatment Outcome LCT</t>
  </si>
  <si>
    <t>2A - Day14</t>
  </si>
  <si>
    <t>2A - Day14 Graph</t>
  </si>
  <si>
    <t>2A - Treatment Outcome Day14</t>
  </si>
  <si>
    <t>2A - LT</t>
  </si>
  <si>
    <t>2A - LT Graph</t>
  </si>
  <si>
    <t>2A - Treatment Outcome LT</t>
  </si>
  <si>
    <t>2B - Data Series</t>
  </si>
  <si>
    <t>2B - Type of Treatment</t>
  </si>
  <si>
    <t>2B - Dose</t>
  </si>
  <si>
    <t>2B - Dose Units</t>
  </si>
  <si>
    <t>2B - Dose Units "Other"</t>
  </si>
  <si>
    <t>2B - Sample Size</t>
  </si>
  <si>
    <t>2B - Baseline</t>
  </si>
  <si>
    <t>2B - Baseline Graph</t>
  </si>
  <si>
    <t>2B - Treatment Outcome Baseline</t>
  </si>
  <si>
    <t>2B - LCT</t>
  </si>
  <si>
    <t>2B - LCT Graph</t>
  </si>
  <si>
    <t>2B - Treatment Outcome LCT</t>
  </si>
  <si>
    <t>2B - Day14</t>
  </si>
  <si>
    <t>2B - Day 14 Graph</t>
  </si>
  <si>
    <t>2B - Treatment Outcome Day14</t>
  </si>
  <si>
    <t>2B - LT</t>
  </si>
  <si>
    <t>2B - LT Graph</t>
  </si>
  <si>
    <t>2B - Treatment Outcome LT</t>
  </si>
  <si>
    <t>2C - Data Series</t>
  </si>
  <si>
    <t>2C - Type of Treatment</t>
  </si>
  <si>
    <t>2C - Dose</t>
  </si>
  <si>
    <t>2C - Dose Units</t>
  </si>
  <si>
    <t>2C - Dose Units "Other"</t>
  </si>
  <si>
    <t>2C - Sample Size</t>
  </si>
  <si>
    <t>2C - Baseline</t>
  </si>
  <si>
    <t>2C - Baseline Graph</t>
  </si>
  <si>
    <t>2C - Treatment Outcome Baseline</t>
  </si>
  <si>
    <t>2C - LCT</t>
  </si>
  <si>
    <t>2C - LCT Graph</t>
  </si>
  <si>
    <t>2C - Treatment Outcome LCT</t>
  </si>
  <si>
    <t>2C - Day14</t>
  </si>
  <si>
    <t>2C - Day14 Graph</t>
  </si>
  <si>
    <t>2C - Treatment Outcome Day14</t>
  </si>
  <si>
    <t>2C - LT</t>
  </si>
  <si>
    <t>2C - LT Graph</t>
  </si>
  <si>
    <t>2C - Treatment Outcome LT</t>
  </si>
  <si>
    <t>2D - Data Series</t>
  </si>
  <si>
    <t>2D - Type of Treatment</t>
  </si>
  <si>
    <t>2D - Dose</t>
  </si>
  <si>
    <t>2D - Dose Units</t>
  </si>
  <si>
    <t>2D - Dose Units "Other"</t>
  </si>
  <si>
    <t>2D - Sample Size</t>
  </si>
  <si>
    <t>2D - Baseline</t>
  </si>
  <si>
    <t>2D - Baseline Graph</t>
  </si>
  <si>
    <t>2D - Treatment Outcome Baseline</t>
  </si>
  <si>
    <t>2D - LCT</t>
  </si>
  <si>
    <t>2D - LCT Graph</t>
  </si>
  <si>
    <t>2D - Treatment Outcome LCT</t>
  </si>
  <si>
    <t>2D - Day14</t>
  </si>
  <si>
    <t>2D - Day 14 Graph</t>
  </si>
  <si>
    <t>2D - Treatment Outcome Day14</t>
  </si>
  <si>
    <t>2D - LT</t>
  </si>
  <si>
    <t>2D - LT Graph</t>
  </si>
  <si>
    <t>2D - Treatment Outcome LT</t>
  </si>
  <si>
    <t>3A - Data Series</t>
  </si>
  <si>
    <t>3A - Type of Treatment</t>
  </si>
  <si>
    <t>3A - Dose</t>
  </si>
  <si>
    <t>3A - Dose Units</t>
  </si>
  <si>
    <t>3A - Dose Units "Other"</t>
  </si>
  <si>
    <t>3A - Sample Size</t>
  </si>
  <si>
    <t>3A - Baseline</t>
  </si>
  <si>
    <t>3A - Baseline Graph</t>
  </si>
  <si>
    <t>3A - Treatment Outcome Baseline</t>
  </si>
  <si>
    <t>3A - SDM Baseline</t>
  </si>
  <si>
    <t>3A - SEM Baseline</t>
  </si>
  <si>
    <t>3A - LCT</t>
  </si>
  <si>
    <t>3A - LCT Graph</t>
  </si>
  <si>
    <t>3A - Treatment Outcome LCT</t>
  </si>
  <si>
    <t>3A - SDM LCT</t>
  </si>
  <si>
    <t>3A - SEM LCT</t>
  </si>
  <si>
    <t>3A - Day14</t>
  </si>
  <si>
    <t>3A - Day14 Graph</t>
  </si>
  <si>
    <t>3A - Treatment Outcome Day14</t>
  </si>
  <si>
    <t>3A - SDM Day14</t>
  </si>
  <si>
    <t>3A - SEM Day14</t>
  </si>
  <si>
    <t>3A - LT</t>
  </si>
  <si>
    <t>3A - LT Graph</t>
  </si>
  <si>
    <t>3A - Treatment Outcome LT</t>
  </si>
  <si>
    <t>3A - SDM LT</t>
  </si>
  <si>
    <t>3A - SEM LT</t>
  </si>
  <si>
    <t>3B - Data Series</t>
  </si>
  <si>
    <t>3B - Type of Treatment</t>
  </si>
  <si>
    <t>3B - Dose</t>
  </si>
  <si>
    <t>3B - Dose Units</t>
  </si>
  <si>
    <t>3B - Dose Units "Other"</t>
  </si>
  <si>
    <t>3B - Sample Size</t>
  </si>
  <si>
    <t>3B - Baseline</t>
  </si>
  <si>
    <t>3B - Baseline Graph</t>
  </si>
  <si>
    <t>3B - Treatment Outcome Baseline</t>
  </si>
  <si>
    <t>3B - SDM Baseline</t>
  </si>
  <si>
    <t>3B - SEM Baseline</t>
  </si>
  <si>
    <t>3B - LCT</t>
  </si>
  <si>
    <t>3B - LCT Graph</t>
  </si>
  <si>
    <t>3B - Treatment Outcome LCT</t>
  </si>
  <si>
    <t>3B - SDM LCT</t>
  </si>
  <si>
    <t>3B - SEM LCT</t>
  </si>
  <si>
    <t>3B - Day14</t>
  </si>
  <si>
    <t>3B - Day14 Graph</t>
  </si>
  <si>
    <t>3B - Treatment Outcome Day14</t>
  </si>
  <si>
    <t>3B - SDM Day14</t>
  </si>
  <si>
    <t>3B - SEM Day14</t>
  </si>
  <si>
    <t>3B - LT</t>
  </si>
  <si>
    <t>3B - LT Graph</t>
  </si>
  <si>
    <t>3B - Treatment Outcome LT</t>
  </si>
  <si>
    <t>3B - SDM LT</t>
  </si>
  <si>
    <t>3B - SEM LT</t>
  </si>
  <si>
    <t>3C - Data Series</t>
  </si>
  <si>
    <t>3C - Type of Treatment</t>
  </si>
  <si>
    <t>3C - Dose</t>
  </si>
  <si>
    <t>3C - Dose Units</t>
  </si>
  <si>
    <t>3C - Dose Units "Other"</t>
  </si>
  <si>
    <t>3C - Sample Size</t>
  </si>
  <si>
    <t>3C - Baseline</t>
  </si>
  <si>
    <t>3C - Baseline Graph</t>
  </si>
  <si>
    <t>3C - Treatment Outcome Baseline</t>
  </si>
  <si>
    <t>3C - SDM Baseline</t>
  </si>
  <si>
    <t>3C - SEM Baseline</t>
  </si>
  <si>
    <t>3C - LCT</t>
  </si>
  <si>
    <t>3C - LCT Graph</t>
  </si>
  <si>
    <t>3C - Treatment Outcome LCT</t>
  </si>
  <si>
    <t>3C - SDM LCT</t>
  </si>
  <si>
    <t>3C - SEM LCT</t>
  </si>
  <si>
    <t>3C - Day14</t>
  </si>
  <si>
    <t>3C - Day14 Graph</t>
  </si>
  <si>
    <t>3C - Treatment Outcome Day14</t>
  </si>
  <si>
    <t>3C - SDM Day14</t>
  </si>
  <si>
    <t>3C - SEM Day14</t>
  </si>
  <si>
    <t>3C - LT</t>
  </si>
  <si>
    <t>3C - LT Graph</t>
  </si>
  <si>
    <t>3C - Treatment Outcome LT</t>
  </si>
  <si>
    <t>3C - SDM LT</t>
  </si>
  <si>
    <t>3C - SEM LT</t>
  </si>
  <si>
    <t>3D - Data Series</t>
  </si>
  <si>
    <t>3D - Type of Treatment</t>
  </si>
  <si>
    <t>3D - Dose</t>
  </si>
  <si>
    <t>3D - Dose Units</t>
  </si>
  <si>
    <t>3D - Dose Units "Other"</t>
  </si>
  <si>
    <t>3D - Sample Size</t>
  </si>
  <si>
    <t>3D - Baseline</t>
  </si>
  <si>
    <t>3D - Baseline Graph</t>
  </si>
  <si>
    <t>3D - Treatment Outcome Baseline</t>
  </si>
  <si>
    <t>3D - SDM Baseline</t>
  </si>
  <si>
    <t>3D - SEM Baseline</t>
  </si>
  <si>
    <t>3D - LCT</t>
  </si>
  <si>
    <t>3D - LCT Graph</t>
  </si>
  <si>
    <t>3D - Treatment Outcome LCT</t>
  </si>
  <si>
    <t>3D - SDM LCT</t>
  </si>
  <si>
    <t>3D - SEM LCT</t>
  </si>
  <si>
    <t>3D - Day14</t>
  </si>
  <si>
    <t>3D - Day14 Graph</t>
  </si>
  <si>
    <t>3D - Treatment Outcome Day14</t>
  </si>
  <si>
    <t>3D - SDM Day14</t>
  </si>
  <si>
    <t>3D - SEM Day14</t>
  </si>
  <si>
    <t>3D - LT</t>
  </si>
  <si>
    <t>3D - LT Graph</t>
  </si>
  <si>
    <t>3D - Treatment Outcome LT</t>
  </si>
  <si>
    <t>3D - SDM LT</t>
  </si>
  <si>
    <t>3D - SEM LT</t>
  </si>
  <si>
    <t>3E - Data Series</t>
  </si>
  <si>
    <t>3E - Type of Treatment</t>
  </si>
  <si>
    <t>3E - Dose</t>
  </si>
  <si>
    <t>3E - Dose Units</t>
  </si>
  <si>
    <t>3E - Dose Units "Other"</t>
  </si>
  <si>
    <t>3E - Sample Size</t>
  </si>
  <si>
    <t>3E - Baseline</t>
  </si>
  <si>
    <t>3E - Baseline Graph</t>
  </si>
  <si>
    <t>3E - Treatment Outcome Baseline</t>
  </si>
  <si>
    <t>3E - SDM Baseline</t>
  </si>
  <si>
    <t>3E - SEM Baseline</t>
  </si>
  <si>
    <t>3E - LCT</t>
  </si>
  <si>
    <t>3E - LCT Graph</t>
  </si>
  <si>
    <t>3E - Treatment Outcome LCT</t>
  </si>
  <si>
    <t>3E - SDM LCT</t>
  </si>
  <si>
    <t>3E - SEM LCT</t>
  </si>
  <si>
    <t>3E - Day14</t>
  </si>
  <si>
    <t>3E - Day14 Graph</t>
  </si>
  <si>
    <t>3E - Treatment Outcome Day14</t>
  </si>
  <si>
    <t>3E - SDM Day14</t>
  </si>
  <si>
    <t>3E - SEM Day14</t>
  </si>
  <si>
    <t>3E - LT</t>
  </si>
  <si>
    <t>3E - LT Graph</t>
  </si>
  <si>
    <t>3E - Treatment Outcome LT</t>
  </si>
  <si>
    <t>3E - SDM LT</t>
  </si>
  <si>
    <t>3E - SEM LT</t>
  </si>
  <si>
    <t>1</t>
  </si>
  <si>
    <t xml:space="preserve"> Fuminori Abe, Ibrahim Younos, Sherry Westphal, Holly Samson, Eric Scholar, Alicia Dafferner, Traci A. Hoke, James E. Talmadge</t>
  </si>
  <si>
    <t>19833232</t>
  </si>
  <si>
    <t>3</t>
  </si>
  <si>
    <t>01/2010</t>
  </si>
  <si>
    <t>No</t>
  </si>
  <si>
    <t>Yes</t>
  </si>
  <si>
    <t>Private, Non-Profit (e.g. universities, charities, foundations, NGOs)</t>
  </si>
  <si>
    <t>Public (e.g. federal/provincial/state granting councils)</t>
  </si>
  <si>
    <t>Molecular</t>
  </si>
  <si>
    <t>Physiological</t>
  </si>
  <si>
    <t>Our results reported herein suggest the sunitinib has potential clinical utility based on immune-regulatory activity.</t>
  </si>
  <si>
    <t>Single-agent</t>
  </si>
  <si>
    <t>Confident. This is an unambiguous recommendation.</t>
  </si>
  <si>
    <t>F1</t>
  </si>
  <si>
    <t>F2</t>
  </si>
  <si>
    <t>No (or ambiguous)</t>
  </si>
  <si>
    <t>Mouse</t>
  </si>
  <si>
    <t>Female</t>
  </si>
  <si>
    <t>6</t>
  </si>
  <si>
    <t>Months</t>
  </si>
  <si>
    <t>FVB (H-2q) expressing Her2/neu under regulation of MMTV</t>
  </si>
  <si>
    <t>Immunocompetent</t>
  </si>
  <si>
    <t>Primary</t>
  </si>
  <si>
    <t>Genetic Engineering</t>
  </si>
  <si>
    <t>mouse mammary tumor virus-Neu (MMTV/neu) transgenic mice on an FVB-background (FVB-neuN) have increased numbers of myeloid derived suppressor cells (MDSCs) and regulatory T-cells (T-regs) in the spleen during mammary tumor induction and progression</t>
  </si>
  <si>
    <t>Preventive</t>
  </si>
  <si>
    <t>treatment was administered at 6 months; palpable mammary tumours were measured afterwards beginning later for the treatment group than control</t>
  </si>
  <si>
    <t>Orally (gavage)</t>
  </si>
  <si>
    <t>Regular with break</t>
  </si>
  <si>
    <t>Clinical</t>
  </si>
  <si>
    <t>Survival/Time to Event</t>
  </si>
  <si>
    <t>age at which mice developed palpable mammary tumors</t>
  </si>
  <si>
    <t>cumulative hazard</t>
  </si>
  <si>
    <t>Other</t>
  </si>
  <si>
    <t>cumulative hazard as outcome measurement instead of percent</t>
  </si>
  <si>
    <t>Gross Pathology</t>
  </si>
  <si>
    <t>Early-Stage</t>
  </si>
  <si>
    <t>Tumour volume (measured)</t>
  </si>
  <si>
    <t>mm^3</t>
  </si>
  <si>
    <t>Unclear if error bars are SDM or SEM (infer using conventions)</t>
  </si>
  <si>
    <t>Datapoints overlap in a way to frustrate extraction (infer using conventions)</t>
  </si>
  <si>
    <t>Baseline difficult to establish (infer using conventions)</t>
  </si>
  <si>
    <t>baseline measured as 1 week on the graph, as they did not provide measurements for the tumour volume exactly at tumour detection (instead provided the measurement for 1 week later); this 1 week measurement was inferred to be the baseline</t>
  </si>
  <si>
    <t>Vehicle</t>
  </si>
  <si>
    <t>Control</t>
  </si>
  <si>
    <t>n/a</t>
  </si>
  <si>
    <t>25</t>
  </si>
  <si>
    <t>0</t>
  </si>
  <si>
    <t>7</t>
  </si>
  <si>
    <t>148.883</t>
  </si>
  <si>
    <t>198.511</t>
  </si>
  <si>
    <t>98</t>
  </si>
  <si>
    <t>105</t>
  </si>
  <si>
    <t>5260.544</t>
  </si>
  <si>
    <t>2531.019</t>
  </si>
  <si>
    <t>14</t>
  </si>
  <si>
    <t>21</t>
  </si>
  <si>
    <t>372.208</t>
  </si>
  <si>
    <t>322.581</t>
  </si>
  <si>
    <t>SU11248</t>
  </si>
  <si>
    <t>Treatment</t>
  </si>
  <si>
    <t>40</t>
  </si>
  <si>
    <t>mg/kg/day</t>
  </si>
  <si>
    <t>2580.645</t>
  </si>
  <si>
    <t>2084.367</t>
  </si>
  <si>
    <t>297.767</t>
  </si>
  <si>
    <t>397.022</t>
  </si>
  <si>
    <t>5</t>
  </si>
  <si>
    <t xml:space="preserve"> Tinya J. Abrams, Leslie B. Lee, Lesley J. Murray, Nancy K. Pryer, Julie M. Cherrington</t>
  </si>
  <si>
    <t>12748309</t>
  </si>
  <si>
    <t>05/2003</t>
  </si>
  <si>
    <t>Private, For Profit</t>
  </si>
  <si>
    <t>SU11248 offers a potential novel therapy for this disease because beyond providing direct antitumor activity, SU11248 could provide additional significant benefit in the clinic via inhibition of PDGFR􏰀 and FLK1/KDR in tissues supporting the cancer (12)</t>
  </si>
  <si>
    <t>F4A</t>
  </si>
  <si>
    <t>F4B</t>
  </si>
  <si>
    <t>F7</t>
  </si>
  <si>
    <t>Randomly</t>
  </si>
  <si>
    <t>9-12</t>
  </si>
  <si>
    <t>Weeks</t>
  </si>
  <si>
    <t>nu/nu athymic</t>
  </si>
  <si>
    <t>Immunocompromised</t>
  </si>
  <si>
    <t>Transplantation</t>
  </si>
  <si>
    <t>Xenograft</t>
  </si>
  <si>
    <t>Human</t>
  </si>
  <si>
    <t>Cell line</t>
  </si>
  <si>
    <t>Heterotopic</t>
  </si>
  <si>
    <t>NCI-H526 (KIT-positive)</t>
  </si>
  <si>
    <t>5.0x10^6</t>
  </si>
  <si>
    <t>Amelioration of existing disease</t>
  </si>
  <si>
    <t>2</t>
  </si>
  <si>
    <t>Regular w/o break</t>
  </si>
  <si>
    <t>Yes (comparator)</t>
  </si>
  <si>
    <t>STI571</t>
  </si>
  <si>
    <t>Late-Stage</t>
  </si>
  <si>
    <t>10</t>
  </si>
  <si>
    <t>20</t>
  </si>
  <si>
    <t>285.905</t>
  </si>
  <si>
    <t>47.479</t>
  </si>
  <si>
    <t>16</t>
  </si>
  <si>
    <t>36</t>
  </si>
  <si>
    <t>1758.365</t>
  </si>
  <si>
    <t>112.98</t>
  </si>
  <si>
    <t>80</t>
  </si>
  <si>
    <t>461.189</t>
  </si>
  <si>
    <t>116.276</t>
  </si>
  <si>
    <t>30</t>
  </si>
  <si>
    <t>50</t>
  </si>
  <si>
    <t>653.170</t>
  </si>
  <si>
    <t>193.041</t>
  </si>
  <si>
    <t>754.245</t>
  </si>
  <si>
    <t>104.882</t>
  </si>
  <si>
    <t>1337.421</t>
  </si>
  <si>
    <t>292.784</t>
  </si>
  <si>
    <t>NCI-H82 (KIT negative)</t>
  </si>
  <si>
    <t>24</t>
  </si>
  <si>
    <t>255.681</t>
  </si>
  <si>
    <t>59.544</t>
  </si>
  <si>
    <t>19</t>
  </si>
  <si>
    <t>43</t>
  </si>
  <si>
    <t>1272.508</t>
  </si>
  <si>
    <t>65.713</t>
  </si>
  <si>
    <t>15</t>
  </si>
  <si>
    <t>39</t>
  </si>
  <si>
    <t>850.584</t>
  </si>
  <si>
    <t>190.02</t>
  </si>
  <si>
    <t>198.788</t>
  </si>
  <si>
    <t>45.125</t>
  </si>
  <si>
    <t>229.791</t>
  </si>
  <si>
    <t>38.470</t>
  </si>
  <si>
    <t>33</t>
  </si>
  <si>
    <t>57</t>
  </si>
  <si>
    <t>272.914</t>
  </si>
  <si>
    <t>66.281</t>
  </si>
  <si>
    <t>399.307</t>
  </si>
  <si>
    <t>35.764</t>
  </si>
  <si>
    <t>391.841</t>
  </si>
  <si>
    <t>39.714</t>
  </si>
  <si>
    <t>429.120</t>
  </si>
  <si>
    <t>61.628</t>
  </si>
  <si>
    <t>NCI-H82 is KIT-negative. NCI-H526 is KIT-positive.</t>
  </si>
  <si>
    <t>Cisplatin</t>
  </si>
  <si>
    <t>Yes (combination)</t>
  </si>
  <si>
    <t>18</t>
  </si>
  <si>
    <t>258.040</t>
  </si>
  <si>
    <t>41.049</t>
  </si>
  <si>
    <t>17</t>
  </si>
  <si>
    <t>35</t>
  </si>
  <si>
    <t>1423.243</t>
  </si>
  <si>
    <t>369.140</t>
  </si>
  <si>
    <t>13</t>
  </si>
  <si>
    <t>31</t>
  </si>
  <si>
    <t>1007.981</t>
  </si>
  <si>
    <t>197.555</t>
  </si>
  <si>
    <t>619.543</t>
  </si>
  <si>
    <t>90.066</t>
  </si>
  <si>
    <t>619.378</t>
  </si>
  <si>
    <t>68.011</t>
  </si>
  <si>
    <t>28</t>
  </si>
  <si>
    <t>46</t>
  </si>
  <si>
    <t>1097.440</t>
  </si>
  <si>
    <t>225.537</t>
  </si>
  <si>
    <t xml:space="preserve"> Tinya J. Abrams, Lesley J. Murray, Enrico Pesenti, Vicky Walker Holway, Tina Colombo, Leslie B. Lee, Julie M. Cherrington, Nancy K. Pryer</t>
  </si>
  <si>
    <t>14578466</t>
  </si>
  <si>
    <t>08/2003</t>
  </si>
  <si>
    <t>The enhanced activity of SU11248 in combination with ‘‘standard of care’’ chemotherapeutic agents for breast cancer activity presents a compelling rationale for comparable clinical studies in this disease. SU11248 is currently in Phase 1/2 clinical trials in patients with advanced cancers.</t>
  </si>
  <si>
    <t>Combination</t>
  </si>
  <si>
    <t>F3A</t>
  </si>
  <si>
    <t>F3B</t>
  </si>
  <si>
    <t>F3C</t>
  </si>
  <si>
    <t>F3D</t>
  </si>
  <si>
    <t>T1</t>
  </si>
  <si>
    <t>F5A</t>
  </si>
  <si>
    <t>F5B</t>
  </si>
  <si>
    <t>T2</t>
  </si>
  <si>
    <t>F6A</t>
  </si>
  <si>
    <t>F6B</t>
  </si>
  <si>
    <t>No (no data)</t>
  </si>
  <si>
    <t>MMTV-v-HA-ras transgenic in FVB background</t>
  </si>
  <si>
    <t>MMTV promoter-driven Harvey Ras (human) gene in mammary tissue</t>
  </si>
  <si>
    <t>Rechallenge (1st challenge Table 1, 2nd challenge Table 3)</t>
  </si>
  <si>
    <t>No sample size data provided</t>
  </si>
  <si>
    <t>54</t>
  </si>
  <si>
    <t>Rechallenge dosing from day 54 to day 74 (according to graph and our timing conventions).</t>
  </si>
  <si>
    <t>34</t>
  </si>
  <si>
    <t>Sequentially</t>
  </si>
  <si>
    <t>Rat</t>
  </si>
  <si>
    <t>Sprague-Dawley (iops ofa)</t>
  </si>
  <si>
    <t>Carcinogen-induced</t>
  </si>
  <si>
    <t>Single intragastric DMBA administration</t>
  </si>
  <si>
    <t>Yes (3 or more doses)</t>
  </si>
  <si>
    <t>12</t>
  </si>
  <si>
    <t>1112.194</t>
  </si>
  <si>
    <t>117.884</t>
  </si>
  <si>
    <t>5855.535</t>
  </si>
  <si>
    <t>2139.82</t>
  </si>
  <si>
    <t>11</t>
  </si>
  <si>
    <t>2101.714</t>
  </si>
  <si>
    <t>431.126</t>
  </si>
  <si>
    <t>844.918</t>
  </si>
  <si>
    <t>91.550</t>
  </si>
  <si>
    <t>1786.941</t>
  </si>
  <si>
    <t>314.199</t>
  </si>
  <si>
    <t>1204.414</t>
  </si>
  <si>
    <t>194.399</t>
  </si>
  <si>
    <t>2244.880</t>
  </si>
  <si>
    <t>387.745</t>
  </si>
  <si>
    <t>722.246</t>
  </si>
  <si>
    <t>109.457</t>
  </si>
  <si>
    <t>1129.335</t>
  </si>
  <si>
    <t>200.911</t>
  </si>
  <si>
    <t>602.446</t>
  </si>
  <si>
    <t>166.915</t>
  </si>
  <si>
    <t>1697.594</t>
  </si>
  <si>
    <t>236.823</t>
  </si>
  <si>
    <t>16.088</t>
  </si>
  <si>
    <t>227.821</t>
  </si>
  <si>
    <t>117.980</t>
  </si>
  <si>
    <t>172.853</t>
  </si>
  <si>
    <t>134.835</t>
  </si>
  <si>
    <t>athymic nu/nu</t>
  </si>
  <si>
    <t>Tissue</t>
  </si>
  <si>
    <t>MX-1</t>
  </si>
  <si>
    <t>1 mm^3</t>
  </si>
  <si>
    <t>Docetaxel</t>
  </si>
  <si>
    <t>9</t>
  </si>
  <si>
    <t>103.670</t>
  </si>
  <si>
    <t>24.852</t>
  </si>
  <si>
    <t>1199.165</t>
  </si>
  <si>
    <t>197.904</t>
  </si>
  <si>
    <t>665.638</t>
  </si>
  <si>
    <t>77.318</t>
  </si>
  <si>
    <t>568.882</t>
  </si>
  <si>
    <t>166.833</t>
  </si>
  <si>
    <t>420.965</t>
  </si>
  <si>
    <t>87.602</t>
  </si>
  <si>
    <t>27</t>
  </si>
  <si>
    <t>690.490</t>
  </si>
  <si>
    <t>167.290</t>
  </si>
  <si>
    <t>F3A, F3B, and F3C all have identical Vehicle and SU11248-only arms. The identity of the docetaxel comparator and combination arms (different doses) are the only differences between graphs.</t>
  </si>
  <si>
    <t>Same arms as in F3A</t>
  </si>
  <si>
    <t>Same data as F3A.</t>
  </si>
  <si>
    <t>Euthanized at 1500 mm^3 tumour volume cut-off</t>
  </si>
  <si>
    <t>% survival</t>
  </si>
  <si>
    <t>100</t>
  </si>
  <si>
    <t>93</t>
  </si>
  <si>
    <t>55</t>
  </si>
  <si>
    <t>5-FU</t>
  </si>
  <si>
    <t>84.764</t>
  </si>
  <si>
    <t>13.509</t>
  </si>
  <si>
    <t>923.760</t>
  </si>
  <si>
    <t>170.487</t>
  </si>
  <si>
    <t>400.983</t>
  </si>
  <si>
    <t>89.319</t>
  </si>
  <si>
    <t>514.598</t>
  </si>
  <si>
    <t>163.725</t>
  </si>
  <si>
    <t>90</t>
  </si>
  <si>
    <t>60</t>
  </si>
  <si>
    <t>7-8</t>
  </si>
  <si>
    <t>Metastatic</t>
  </si>
  <si>
    <t>Systemically</t>
  </si>
  <si>
    <t>435/HAL-Luc line (from MDA-MB-435 cell line)</t>
  </si>
  <si>
    <t>2x10^6</t>
  </si>
  <si>
    <t>Euthanized if hind limb paralysis or 20% weight loss</t>
  </si>
  <si>
    <t>61</t>
  </si>
  <si>
    <t>Doxorubicin</t>
  </si>
  <si>
    <t>93.280</t>
  </si>
  <si>
    <t>15.963</t>
  </si>
  <si>
    <t>671.970</t>
  </si>
  <si>
    <t>174.271</t>
  </si>
  <si>
    <t>271.133</t>
  </si>
  <si>
    <t>51.131</t>
  </si>
  <si>
    <t>45</t>
  </si>
  <si>
    <t>743.012</t>
  </si>
  <si>
    <t>157.772</t>
  </si>
  <si>
    <t>41</t>
  </si>
  <si>
    <t>87.5</t>
  </si>
  <si>
    <t>95</t>
  </si>
  <si>
    <t xml:space="preserve"> J. K. J. Ahlskog, C. E. Dumelin, S. Trussel, J. Marlind, D. Neri</t>
  </si>
  <si>
    <t>2009377349</t>
  </si>
  <si>
    <t>08/2009</t>
  </si>
  <si>
    <t>Toxicology</t>
  </si>
  <si>
    <t>6-8</t>
  </si>
  <si>
    <t>Balb/c nude</t>
  </si>
  <si>
    <t>SK-RC-52</t>
  </si>
  <si>
    <t>1x10^7</t>
  </si>
  <si>
    <t>Intraperitoneally</t>
  </si>
  <si>
    <t>Albu-acetazolamide</t>
  </si>
  <si>
    <t>118.246</t>
  </si>
  <si>
    <t>21.287</t>
  </si>
  <si>
    <t>688.265</t>
  </si>
  <si>
    <t>124.184</t>
  </si>
  <si>
    <t>578.502</t>
  </si>
  <si>
    <t>115.857</t>
  </si>
  <si>
    <t>101.906</t>
  </si>
  <si>
    <t>21.172</t>
  </si>
  <si>
    <t>217.314</t>
  </si>
  <si>
    <t>36.595</t>
  </si>
  <si>
    <t>185.050</t>
  </si>
  <si>
    <t>33.600</t>
  </si>
  <si>
    <t xml:space="preserve"> D. H. Albert, P. Tapang, T. J. Magoc, L. J. Pease, D. R. Reuter, R. Q. Wei, J. Li, J. Guo, P. F. Bousquet, N. S. Ghoreishi-Haack, B. Wang, G. T. Bukofzer, Y. C. Wang, J. A. Stavropoulos, K. Hartandi, A. L. Niquette, N. Soni, E. F. Johnson, J. O. McCall, J. J. Bouska, Y. Luo, C. K. Donawho, Y. Dai, P. A. Marcotte, K. B. Glaser, M. R. Michaelides, S. K. Davidsen</t>
  </si>
  <si>
    <t>2006230777</t>
  </si>
  <si>
    <t>04/2006</t>
  </si>
  <si>
    <t xml:space="preserve"> Nobuaki Amino, Yukitaka Ideyama, Mayumi Yamano, Sadao Kuromitsu, Katsuinori Tajinda, Kiyohiro Samizu, Hiroyuki Hisamichi, Akira Matsuhisa, Kenna Shirasuna, Masafumi Kudoh, Masayuki Shibasaki</t>
  </si>
  <si>
    <t>16533791</t>
  </si>
  <si>
    <t>03/2006</t>
  </si>
  <si>
    <t>No (imprecise)</t>
  </si>
  <si>
    <t>Male</t>
  </si>
  <si>
    <t>athymic nude</t>
  </si>
  <si>
    <t>Colo205</t>
  </si>
  <si>
    <t>(2-5)x10^6</t>
  </si>
  <si>
    <t>YM-359445, ZD6474</t>
  </si>
  <si>
    <t>Sample size ambiguous (e.g. a range given; infer using conventions)</t>
  </si>
  <si>
    <t>Range was 5-6, inferred 5 arbitrarily</t>
  </si>
  <si>
    <t>only two data points</t>
  </si>
  <si>
    <t>102.693</t>
  </si>
  <si>
    <t>31.120</t>
  </si>
  <si>
    <t>1090.599</t>
  </si>
  <si>
    <t>141.566</t>
  </si>
  <si>
    <t>89.356</t>
  </si>
  <si>
    <t>21.786</t>
  </si>
  <si>
    <t>458.240</t>
  </si>
  <si>
    <t>88.239</t>
  </si>
  <si>
    <t>91.821</t>
  </si>
  <si>
    <t>20.564</t>
  </si>
  <si>
    <t>193.734</t>
  </si>
  <si>
    <t>35.291</t>
  </si>
  <si>
    <t>92.853</t>
  </si>
  <si>
    <t>14.517</t>
  </si>
  <si>
    <t>78.716</t>
  </si>
  <si>
    <t>18.478</t>
  </si>
  <si>
    <t xml:space="preserve"> D. M. Avella, G. Li, T. D. Schell, D. Liu, S. S. M. Zhang, X. Lou, A. Berg, E. T. Kimchi, H. R. S. Tagaram, Q. Yang, S. Shereef, L. S. Garcia, M. Kester, H. C. Isom, C. B. Rountree, K. F. Staveley-O'Carroll</t>
  </si>
  <si>
    <t>2011704519</t>
  </si>
  <si>
    <t>01/2012</t>
  </si>
  <si>
    <t>"These findings indicate that sunitinib inhibits HCC tumor growth directly through the STAT2 pathway and prevents tumor antigen-specific CD8+ T-cell tolerance, thus defining a synergistic chemoimmunotherapeutic approach for HCC"</t>
  </si>
  <si>
    <t>F8A</t>
  </si>
  <si>
    <t>F8B</t>
  </si>
  <si>
    <t>C57BL/6</t>
  </si>
  <si>
    <t>Allograft</t>
  </si>
  <si>
    <t>Syngeneic</t>
  </si>
  <si>
    <t>Homotopic/orthotopic</t>
  </si>
  <si>
    <t>tumorigenic hepatocytes from MTD2  mice</t>
  </si>
  <si>
    <t>Not Specified</t>
  </si>
  <si>
    <t>TRI-I T cells</t>
  </si>
  <si>
    <t>TRI-T cells</t>
  </si>
  <si>
    <t>14 days</t>
  </si>
  <si>
    <t>sample size is inferred from F8B (survival graph)</t>
  </si>
  <si>
    <t>Inferred SD because it is used elsewhere in paper</t>
  </si>
  <si>
    <t>X-axis in in months, thus inferred 1 month is 30 days</t>
  </si>
  <si>
    <t>4</t>
  </si>
  <si>
    <t>131.677</t>
  </si>
  <si>
    <t>15.716</t>
  </si>
  <si>
    <t>120</t>
  </si>
  <si>
    <t>150</t>
  </si>
  <si>
    <t>253.962</t>
  </si>
  <si>
    <t>13.840</t>
  </si>
  <si>
    <t>163.995</t>
  </si>
  <si>
    <t>12.279</t>
  </si>
  <si>
    <t>mg/kg every other day</t>
  </si>
  <si>
    <t>78.872</t>
  </si>
  <si>
    <t>16.918</t>
  </si>
  <si>
    <t>105.938</t>
  </si>
  <si>
    <t>11.520</t>
  </si>
  <si>
    <t>330</t>
  </si>
  <si>
    <t>360</t>
  </si>
  <si>
    <t>61.161</t>
  </si>
  <si>
    <t>5.253</t>
  </si>
  <si>
    <t>Animal flow and sample size can be inferred from the survival graph. One mouse was lost in control arm around 5months, and all were dead by 6 months. The SU11248 arm was consistently n=4. Animal flow, however, wasn't explicitly reported so "no" was clicked in the animal flow category.</t>
  </si>
  <si>
    <t>tumorgenic hepatocytes from MTD2 mice</t>
  </si>
  <si>
    <t>Death</t>
  </si>
  <si>
    <t>Number of live mice (integer)</t>
  </si>
  <si>
    <t>Data from Results section was used to infer which points corresponding to which treatments</t>
  </si>
  <si>
    <t>No treatment</t>
  </si>
  <si>
    <t>180</t>
  </si>
  <si>
    <t>Data points are still shown for control arm from months 6-12 despite there being no mice left, thus I inferred the last time point for that arm to be the first point where all mice had died.</t>
  </si>
  <si>
    <t xml:space="preserve"> Niranjan Awasthi, Margaret A. Schwarz, Roderich E. Schwarz</t>
  </si>
  <si>
    <t>21843259</t>
  </si>
  <si>
    <t>09/2011</t>
  </si>
  <si>
    <t>These findings support a combination approach using multi-target antiangiogenic agents such as sunitinib with standard gemcitabine therapy in the treatment of PDAC [pancreatic ductal adenocarcinoma].</t>
  </si>
  <si>
    <t>Uncertain. This recommendation is ambiguous or borderline.</t>
  </si>
  <si>
    <t>F5</t>
  </si>
  <si>
    <t>4-8</t>
  </si>
  <si>
    <t>Athymic nude</t>
  </si>
  <si>
    <t>AsPC-1</t>
  </si>
  <si>
    <t>0.75x10^6</t>
  </si>
  <si>
    <t>Gemcitabine</t>
  </si>
  <si>
    <t>Net tumour growth (last day - first day) in mm^3</t>
  </si>
  <si>
    <t xml:space="preserve">No measure of variance </t>
  </si>
  <si>
    <t>Given as 6-8; infer 7.</t>
  </si>
  <si>
    <t>Assume to be 0.</t>
  </si>
  <si>
    <t>The SU11248 dosage changes: 40 mg/kg/day 5x in the first week; 20 mg/kd/day 5x in the second week.</t>
  </si>
  <si>
    <t>362.108</t>
  </si>
  <si>
    <t>123.443</t>
  </si>
  <si>
    <t>40 for first week; 20 for second week</t>
  </si>
  <si>
    <t>25.725</t>
  </si>
  <si>
    <t>36.074</t>
  </si>
  <si>
    <t>The dosing schedule was five times weekly.</t>
  </si>
  <si>
    <t>SCID-NOD</t>
  </si>
  <si>
    <t>Diabetes</t>
  </si>
  <si>
    <t>Gemacitabine</t>
  </si>
  <si>
    <t>Moribundity</t>
  </si>
  <si>
    <t>Cumulative survival</t>
  </si>
  <si>
    <t>22</t>
  </si>
  <si>
    <t>14.103</t>
  </si>
  <si>
    <t>71.368</t>
  </si>
  <si>
    <t xml:space="preserve"> Cedo M. Bagi, James Christensen, Darrel P. Cohen, Walter G. Roberts, Dean Wilkie, Terri Swanson, Theresa Tuthill, Catharine J. Andresen</t>
  </si>
  <si>
    <t>19458500</t>
  </si>
  <si>
    <t>05/2009</t>
  </si>
  <si>
    <t>Therefore, combination of sunitinib and PF-562,271 could be a promising regimen to treat solid tumours of the liver.</t>
  </si>
  <si>
    <t>F1B</t>
  </si>
  <si>
    <t>F4</t>
  </si>
  <si>
    <t>by body weight</t>
  </si>
  <si>
    <t>NTac:NIH-Whn nude</t>
  </si>
  <si>
    <t>Huh7.5</t>
  </si>
  <si>
    <t>1.0x10^6</t>
  </si>
  <si>
    <t>PF-562,271</t>
  </si>
  <si>
    <t>21 days</t>
  </si>
  <si>
    <t>cm^3</t>
  </si>
  <si>
    <t>Only extracting "Phase I" part of study here, not "Phase 2" where they regroup animals by different criteria (tumor size) and start different drug regimes. Note that there is only one xenograft study in this paper, best represented by this figure. Measures of tumour size were also done by imaging and terminal tumour weights. This study is terribly reported and vague.</t>
  </si>
  <si>
    <t>59</t>
  </si>
  <si>
    <t xml:space="preserve"> Sofia Barluenga, Rajamalleswaramma Jogireddy, Girish K. Koripelly, Nicolas Winssinger</t>
  </si>
  <si>
    <t>20623569</t>
  </si>
  <si>
    <t>08/2010</t>
  </si>
  <si>
    <t>F2A</t>
  </si>
  <si>
    <t>F2B</t>
  </si>
  <si>
    <t>F2C</t>
  </si>
  <si>
    <t>Metastasis</t>
  </si>
  <si>
    <t>5-6</t>
  </si>
  <si>
    <t>BALB/c</t>
  </si>
  <si>
    <t>RENCA-LN</t>
  </si>
  <si>
    <t>4x10^5</t>
  </si>
  <si>
    <t>cis-enone resorcylic acid lactone (RAL) analogues (compounds 3 and 5)</t>
  </si>
  <si>
    <t>Luminescence (optical)</t>
  </si>
  <si>
    <t>in vivo luciferase activity (photons s(-1))</t>
  </si>
  <si>
    <t>Error bars overlap in a way to frustrate extraction (infer using conventions)</t>
  </si>
  <si>
    <t>treatment was initiated on day 2, however, data points are not shown until day 7; assume day 2 is baseline with a value of 0 (SEM unknown)</t>
  </si>
  <si>
    <t>1252000000</t>
  </si>
  <si>
    <t>439900000</t>
  </si>
  <si>
    <t>722700000</t>
  </si>
  <si>
    <t>179600000</t>
  </si>
  <si>
    <t>215500000</t>
  </si>
  <si>
    <t>62840000</t>
  </si>
  <si>
    <t>98750000</t>
  </si>
  <si>
    <t>22440000</t>
  </si>
  <si>
    <t>6.284x10^7</t>
  </si>
  <si>
    <t>Extent of metastases</t>
  </si>
  <si>
    <t>number of lung metastases</t>
  </si>
  <si>
    <t xml:space="preserve"> C. M. Barnes, D. Prox, E. A. Christison-Lagay, H. D. Le, S. Short, F. Cassiola, D. Panigrahy, D. Chaponis, C. Butterfield, D. Nehra, E. M. Fallon, M. Kieran, J. Folkman, M. Puder</t>
  </si>
  <si>
    <t>2012039058</t>
  </si>
  <si>
    <t>02/2012</t>
  </si>
  <si>
    <t>F1E</t>
  </si>
  <si>
    <t>F1F</t>
  </si>
  <si>
    <t>by tumor size (&gt;100 mm^3)</t>
  </si>
  <si>
    <t>SCID</t>
  </si>
  <si>
    <t>SK-NSH with luciferase</t>
  </si>
  <si>
    <t>1.7x10^6</t>
  </si>
  <si>
    <t>Menhaden Oil Diet (Men), Men-2</t>
  </si>
  <si>
    <t>Men, Men-2</t>
  </si>
  <si>
    <t>Mean not used as central tendency</t>
  </si>
  <si>
    <t>Measure of variance other than SEM or SDM</t>
  </si>
  <si>
    <t>Men diet - omega-6/omega-3 ratio = 0.10, 10% wt/wt menhaden oil; Men-2 diet - Men diet administered to mice with established tumours (approximately 7 days postimplantation)</t>
  </si>
  <si>
    <t>67</t>
  </si>
  <si>
    <t xml:space="preserve"> Mark R. Battle, Julian L. Goggi, Lucy Allen, Jon Barnett, Matthew S. Morrison</t>
  </si>
  <si>
    <t>21321268</t>
  </si>
  <si>
    <t>03/2011</t>
  </si>
  <si>
    <t>Grams</t>
  </si>
  <si>
    <t>CD-1 nude</t>
  </si>
  <si>
    <t>U87-MG</t>
  </si>
  <si>
    <t>1x10^6</t>
  </si>
  <si>
    <t>% change in tumour volume from baseline</t>
  </si>
  <si>
    <t>68</t>
  </si>
  <si>
    <t xml:space="preserve"> Tobias Bauerle, Maximilian Merz, Dorde Komljenovic, Stefan Zwick, Wolfhard Semmler</t>
  </si>
  <si>
    <t>20530698</t>
  </si>
  <si>
    <t>06/2010</t>
  </si>
  <si>
    <t>F1A</t>
  </si>
  <si>
    <t>69</t>
  </si>
  <si>
    <t xml:space="preserve"> Dirk O. Bauerschlag, Christian Schem, Sanjay Tiwari, Jan H. Egberts, Marion T. Weigel, Holger Kalthoff, Walter Jonat, Nicolai Maass, Ivo Meinhold-Heerlein</t>
  </si>
  <si>
    <t>20944108</t>
  </si>
  <si>
    <t>09/2010</t>
  </si>
  <si>
    <t>These results suggest that sunitinib can potentially be utilized to target primary tumors with intrinsic platinum-resistance and recurrent tumors with acquired platinum-resistance. SKOV3 cells are considered to be cisplatin resistant and secret high amounts of VEGF (12) as is common amongst patients with advanced ovarian cancer. Therefore this cell line seems to be a good model to investigate in vivo the single drug approach.</t>
  </si>
  <si>
    <t>F3</t>
  </si>
  <si>
    <t>Skid beige</t>
  </si>
  <si>
    <t>SKOV 3 Luc</t>
  </si>
  <si>
    <t>5x10^6</t>
  </si>
  <si>
    <t>photons/second</t>
  </si>
  <si>
    <t>8</t>
  </si>
  <si>
    <t>Nowhere in paper did they report what their box and whisker's plot represented (neither central tendency nor variance measure). We assume, from what we know about box plots, that it is unlikely to represent mean and SEM/SDM in an extractable format.</t>
  </si>
  <si>
    <t>74</t>
  </si>
  <si>
    <t xml:space="preserve"> Ezia Bello, Gennaro Colella, Valentina Scarlato, Paolo Oliva, Alexander Berndt, Giovanni Valbusa, Sonia Colombo Serra, Maurizio D'Incalci, Ennio Cavalletti, Raffaella Giavazzi, Giovanna Damia, Gabriella Camboni</t>
  </si>
  <si>
    <t>21212416</t>
  </si>
  <si>
    <t>02/2011</t>
  </si>
  <si>
    <t>F2D</t>
  </si>
  <si>
    <t>F2E</t>
  </si>
  <si>
    <t>NCr-nu/nu</t>
  </si>
  <si>
    <t>HT-29</t>
  </si>
  <si>
    <t>2x2 mm</t>
  </si>
  <si>
    <t>E-3810</t>
  </si>
  <si>
    <t>30 days</t>
  </si>
  <si>
    <t>Tumour weight</t>
  </si>
  <si>
    <t>mg</t>
  </si>
  <si>
    <t>Assume SEM</t>
  </si>
  <si>
    <t>77.867</t>
  </si>
  <si>
    <t>108.931</t>
  </si>
  <si>
    <t>49</t>
  </si>
  <si>
    <t>2604.124</t>
  </si>
  <si>
    <t>395.733</t>
  </si>
  <si>
    <t>484.992</t>
  </si>
  <si>
    <t>83.445</t>
  </si>
  <si>
    <t>849.074</t>
  </si>
  <si>
    <t>127.957</t>
  </si>
  <si>
    <t>150.800</t>
  </si>
  <si>
    <t>101.003</t>
  </si>
  <si>
    <t>51</t>
  </si>
  <si>
    <t>1709.775</t>
  </si>
  <si>
    <t>260.318</t>
  </si>
  <si>
    <t>Inferred that a tumour fragment used for all xenografts in F2. Suppl methods said that most used 2x2 mm tumour fragment and some used cell suspension, but didn't say which was which. Assume tumour fragment for all.</t>
  </si>
  <si>
    <t>A2780</t>
  </si>
  <si>
    <t>173.422</t>
  </si>
  <si>
    <t>124.208</t>
  </si>
  <si>
    <t>3444.413</t>
  </si>
  <si>
    <t>551.338</t>
  </si>
  <si>
    <t>951.761</t>
  </si>
  <si>
    <t>125.972</t>
  </si>
  <si>
    <t>26</t>
  </si>
  <si>
    <t>2896.854</t>
  </si>
  <si>
    <t>435.863</t>
  </si>
  <si>
    <t>RXF393</t>
  </si>
  <si>
    <t>107.048</t>
  </si>
  <si>
    <t>51.939</t>
  </si>
  <si>
    <t>1054.581</t>
  </si>
  <si>
    <t>64.723</t>
  </si>
  <si>
    <t>107.408</t>
  </si>
  <si>
    <t>262.061</t>
  </si>
  <si>
    <t>39.989</t>
  </si>
  <si>
    <t>1345.700</t>
  </si>
  <si>
    <t>175.182</t>
  </si>
  <si>
    <t>A498</t>
  </si>
  <si>
    <t>Relative Tumour Weight</t>
  </si>
  <si>
    <t>Unitless</t>
  </si>
  <si>
    <t>95.087</t>
  </si>
  <si>
    <t>252.607</t>
  </si>
  <si>
    <t>47</t>
  </si>
  <si>
    <t>4251.345</t>
  </si>
  <si>
    <t>1384.50</t>
  </si>
  <si>
    <t>29</t>
  </si>
  <si>
    <t>1174.739</t>
  </si>
  <si>
    <t>324.967</t>
  </si>
  <si>
    <t>1057.318</t>
  </si>
  <si>
    <t>667.697</t>
  </si>
  <si>
    <t>468.119</t>
  </si>
  <si>
    <t>217.733</t>
  </si>
  <si>
    <t>44</t>
  </si>
  <si>
    <t>58</t>
  </si>
  <si>
    <t>5256.024</t>
  </si>
  <si>
    <t>1175.52</t>
  </si>
  <si>
    <t>SKN121</t>
  </si>
  <si>
    <t>124.582</t>
  </si>
  <si>
    <t>39.584</t>
  </si>
  <si>
    <t>42</t>
  </si>
  <si>
    <t>63</t>
  </si>
  <si>
    <t>1105.160</t>
  </si>
  <si>
    <t>71.429</t>
  </si>
  <si>
    <t>315.337</t>
  </si>
  <si>
    <t>26.828</t>
  </si>
  <si>
    <t>407.621</t>
  </si>
  <si>
    <t>69.804</t>
  </si>
  <si>
    <t>224.558</t>
  </si>
  <si>
    <t>41.949</t>
  </si>
  <si>
    <t>784.114</t>
  </si>
  <si>
    <t>150.215</t>
  </si>
  <si>
    <t>E-3810, brivanib</t>
  </si>
  <si>
    <t>364.050</t>
  </si>
  <si>
    <t>97.221</t>
  </si>
  <si>
    <t>2092.349</t>
  </si>
  <si>
    <t>231.094</t>
  </si>
  <si>
    <t>909.942</t>
  </si>
  <si>
    <t>129.291</t>
  </si>
  <si>
    <t>2381.216</t>
  </si>
  <si>
    <t>228.665</t>
  </si>
  <si>
    <t>15 days</t>
  </si>
  <si>
    <t>130.284</t>
  </si>
  <si>
    <t>77.890</t>
  </si>
  <si>
    <t>1258.802</t>
  </si>
  <si>
    <t>159.310</t>
  </si>
  <si>
    <t>478.451</t>
  </si>
  <si>
    <t>86.561</t>
  </si>
  <si>
    <t>2480.112</t>
  </si>
  <si>
    <t>233.098</t>
  </si>
  <si>
    <t>33.098</t>
  </si>
  <si>
    <t>848.946</t>
  </si>
  <si>
    <t>136.774</t>
  </si>
  <si>
    <t>53</t>
  </si>
  <si>
    <t>2492.055</t>
  </si>
  <si>
    <t>362.862</t>
  </si>
  <si>
    <t>None</t>
  </si>
  <si>
    <t>83</t>
  </si>
  <si>
    <t xml:space="preserve"> Daniel Bexell, Salina Gunnarsson, Ariane Tormin, Anna Darabi, David Gisselsson, Laurent Roybon, Stefan Scheding, Johan Bengzon</t>
  </si>
  <si>
    <t>18985030</t>
  </si>
  <si>
    <t>01/2009</t>
  </si>
  <si>
    <t>86</t>
  </si>
  <si>
    <t xml:space="preserve"> Rupal S. Bhatt, Xiaoen Wang, Liang Zhang, Michael P. Collins, Sabina Signoretti, David C. Alsop, S. Nahum Goldberg, Michael B. Atkins, James W. Mier</t>
  </si>
  <si>
    <t>20699227</t>
  </si>
  <si>
    <t>10/2010</t>
  </si>
  <si>
    <t>Future studies with augmentation of angiostatic pathways might lead to the elucidation of therapeutic approaches that extend the effectiveness of sunitinib, sorafenib, or other VEGF pathway blockers in RCC and possibly other tumors.</t>
  </si>
  <si>
    <t>athymic nude/beige</t>
  </si>
  <si>
    <t>786-O</t>
  </si>
  <si>
    <t>CXCL9 antibody</t>
  </si>
  <si>
    <t>737.632</t>
  </si>
  <si>
    <t>94.309</t>
  </si>
  <si>
    <t>2781.779</t>
  </si>
  <si>
    <t>404.800</t>
  </si>
  <si>
    <t>1651.677</t>
  </si>
  <si>
    <t>233.033</t>
  </si>
  <si>
    <t>53.6</t>
  </si>
  <si>
    <t>628.696</t>
  </si>
  <si>
    <t>47.134</t>
  </si>
  <si>
    <t>1762.054</t>
  </si>
  <si>
    <t>42.107</t>
  </si>
  <si>
    <t>1238.842</t>
  </si>
  <si>
    <t>87.429</t>
  </si>
  <si>
    <t>2599.012</t>
  </si>
  <si>
    <t>101.189</t>
  </si>
  <si>
    <t>Admin schedule was 6 days on, one day off. Goal of experiment is to see when resistance to treatment manifests and whether co-treatment with CXCL9 antibody extends the time to resistance.</t>
  </si>
  <si>
    <t>Coin flip for day 14 (was datapoint at day 12 and 16)</t>
  </si>
  <si>
    <t>573.384</t>
  </si>
  <si>
    <t>49.719</t>
  </si>
  <si>
    <t>3191.302</t>
  </si>
  <si>
    <t>131.418</t>
  </si>
  <si>
    <t>1461.328</t>
  </si>
  <si>
    <t>136.508</t>
  </si>
  <si>
    <t>586.422</t>
  </si>
  <si>
    <t>53.568</t>
  </si>
  <si>
    <t>897.725</t>
  </si>
  <si>
    <t>662.490</t>
  </si>
  <si>
    <t>67.753</t>
  </si>
  <si>
    <t>2477.086</t>
  </si>
  <si>
    <t>209.410</t>
  </si>
  <si>
    <t xml:space="preserve"> Francis G. Blankenberg, Zoia Levashova, Michael G. Goris, Carl V. Hamby, Marina V. Backer, Joseph M. Backer</t>
  </si>
  <si>
    <t>21890879</t>
  </si>
  <si>
    <t>10/2011</t>
  </si>
  <si>
    <t>5-8</t>
  </si>
  <si>
    <t>MDA231 with luciferase</t>
  </si>
  <si>
    <t>not specified</t>
  </si>
  <si>
    <t>scVEGF/177Lu</t>
  </si>
  <si>
    <t>7 days</t>
  </si>
  <si>
    <t>Doubling time in days (on x-axis)</t>
  </si>
  <si>
    <t>No control</t>
  </si>
  <si>
    <t>The graph is also slightly confusing because the x-axis is tumour doubling time (in days) and the y-axis is group distribution. Relevant to our study in terms of "measures" is the doubling time, so I put that as units to measure outcome. Regardless, it can't be extracted so it shouldn't be too big a deal.</t>
  </si>
  <si>
    <t>97</t>
  </si>
  <si>
    <t xml:space="preserve"> Joseph A. Blansfield, Diana Caragacianu, H. Richard Alexander, Michael A. Tangrea, Shane Y. Morita, Dominique Lorang, Peter Schafer, George Muller, David Stirling, Richard E. Royal, Steven K. Libutti</t>
  </si>
  <si>
    <t>18172279</t>
  </si>
  <si>
    <t>01/2008</t>
  </si>
  <si>
    <t>As stated previously, our ultimate goal is to have a therapy which can cause tumor regression in cancer patients. We are currently actively pursuing this three-drug regimen in the clinic in a phase II trial, which is enrolling patients with metastatic ocular melanoma.</t>
  </si>
  <si>
    <t>F4C</t>
  </si>
  <si>
    <t>F4D</t>
  </si>
  <si>
    <t>92.1 ocular melanoma</t>
  </si>
  <si>
    <t>unknown</t>
  </si>
  <si>
    <t>Lenalidomide, cyclophosphamide</t>
  </si>
  <si>
    <t>Lenalidomide+SU11248, cyclophosphamide+SU11248, Lenalidomide+cyclophosphamide+SU11248</t>
  </si>
  <si>
    <t>196.893</t>
  </si>
  <si>
    <t>35.489</t>
  </si>
  <si>
    <t>2011.354</t>
  </si>
  <si>
    <t>188.954</t>
  </si>
  <si>
    <t>234.350</t>
  </si>
  <si>
    <t>41.727</t>
  </si>
  <si>
    <t>684.305</t>
  </si>
  <si>
    <t>72.217</t>
  </si>
  <si>
    <t>No, Blinded</t>
  </si>
  <si>
    <t>Number lung metastases</t>
  </si>
  <si>
    <t>Baseline impossible to establish (or infer)</t>
  </si>
  <si>
    <t>Lenalidomide+cyclophosphamide+SU11248</t>
  </si>
  <si>
    <t>207.290</t>
  </si>
  <si>
    <t>29.724</t>
  </si>
  <si>
    <t>1561.659</t>
  </si>
  <si>
    <t>80.695</t>
  </si>
  <si>
    <t>838.887</t>
  </si>
  <si>
    <t>56.614</t>
  </si>
  <si>
    <t>240.369</t>
  </si>
  <si>
    <t>29.438</t>
  </si>
  <si>
    <t>771.273</t>
  </si>
  <si>
    <t>50.477</t>
  </si>
  <si>
    <t>494.210</t>
  </si>
  <si>
    <t>34.587</t>
  </si>
  <si>
    <t>C57/Black 6</t>
  </si>
  <si>
    <t>MC-38</t>
  </si>
  <si>
    <t>210.322</t>
  </si>
  <si>
    <t>30.252</t>
  </si>
  <si>
    <t>1864.869</t>
  </si>
  <si>
    <t>137.32</t>
  </si>
  <si>
    <t>874.609</t>
  </si>
  <si>
    <t>46.912</t>
  </si>
  <si>
    <t>MiaPaCa2</t>
  </si>
  <si>
    <t>217.452</t>
  </si>
  <si>
    <t>18.003</t>
  </si>
  <si>
    <t>1165.023</t>
  </si>
  <si>
    <t>64.247</t>
  </si>
  <si>
    <t>661.740</t>
  </si>
  <si>
    <t>57.083</t>
  </si>
  <si>
    <t>227.232</t>
  </si>
  <si>
    <t>19.851</t>
  </si>
  <si>
    <t>651.275</t>
  </si>
  <si>
    <t>34.989</t>
  </si>
  <si>
    <t>348.292</t>
  </si>
  <si>
    <t>19.831</t>
  </si>
  <si>
    <t>M-21</t>
  </si>
  <si>
    <t>185.416</t>
  </si>
  <si>
    <t>25.548</t>
  </si>
  <si>
    <t>829.687</t>
  </si>
  <si>
    <t>89.570</t>
  </si>
  <si>
    <t>714.875</t>
  </si>
  <si>
    <t>128.045</t>
  </si>
  <si>
    <t>202.318</t>
  </si>
  <si>
    <t>34.626</t>
  </si>
  <si>
    <t>585.003</t>
  </si>
  <si>
    <t>63.883</t>
  </si>
  <si>
    <t>394.734</t>
  </si>
  <si>
    <t>41.348</t>
  </si>
  <si>
    <t xml:space="preserve"> A. Bose, J. L. Taylor, S. Alber, S. C. Watkins, J. A. Garcia, B. I. Rini, J. S. Ko, P. A. Cohen, J. H. Finke, W. J. Storkus</t>
  </si>
  <si>
    <t>2011483035</t>
  </si>
  <si>
    <t>11/2011</t>
  </si>
  <si>
    <t>Our data support the clinical transla- tion of SUT/VAC combination modalities, which may be par- ticularly cogent for cancer histologies that have previously demonstrated some degree of responsiveness to SUT or VAC monotherapies (i.e., such as melanoma or renal cell carcinoma among others), where additive/synergistic benefits might be anticipated. This may be most salient in preventing or serving as a second line treatment option for patients that develop, progressive disease, that is, refractory to SUT monotherapy.</t>
  </si>
  <si>
    <t>F1C</t>
  </si>
  <si>
    <t>F1D</t>
  </si>
  <si>
    <t>FS6A</t>
  </si>
  <si>
    <t>FS6B</t>
  </si>
  <si>
    <t>C57BL/6 (B6; H-2^b)</t>
  </si>
  <si>
    <t>MO5 (B16.OVA; H-2^b)</t>
  </si>
  <si>
    <t>2x10^5</t>
  </si>
  <si>
    <t>DC.IL12/OVA vaccine</t>
  </si>
  <si>
    <t>Untreated</t>
  </si>
  <si>
    <t>121.288</t>
  </si>
  <si>
    <t>94.179</t>
  </si>
  <si>
    <t>2254.146</t>
  </si>
  <si>
    <t>287.785</t>
  </si>
  <si>
    <t>1480.062</t>
  </si>
  <si>
    <t>326.090</t>
  </si>
  <si>
    <t>mg/day</t>
  </si>
  <si>
    <t>905.251</t>
  </si>
  <si>
    <t>69.596</t>
  </si>
  <si>
    <t>576.944</t>
  </si>
  <si>
    <t>124.992</t>
  </si>
  <si>
    <t>102.496</t>
  </si>
  <si>
    <t>41.747</t>
  </si>
  <si>
    <t>1273.692</t>
  </si>
  <si>
    <t>50.286</t>
  </si>
  <si>
    <t>875.676</t>
  </si>
  <si>
    <t>50.601</t>
  </si>
  <si>
    <t>533.569</t>
  </si>
  <si>
    <t>74.008</t>
  </si>
  <si>
    <t>413.981</t>
  </si>
  <si>
    <t>53.277</t>
  </si>
  <si>
    <t>749.970</t>
  </si>
  <si>
    <t>83.524</t>
  </si>
  <si>
    <t>55.847</t>
  </si>
  <si>
    <t>50.350</t>
  </si>
  <si>
    <t>1620.647</t>
  </si>
  <si>
    <t>120.809</t>
  </si>
  <si>
    <t>1172.436</t>
  </si>
  <si>
    <t>89.295</t>
  </si>
  <si>
    <t>0.1</t>
  </si>
  <si>
    <t>747.890</t>
  </si>
  <si>
    <t>86.734</t>
  </si>
  <si>
    <t>563.308</t>
  </si>
  <si>
    <t>48.954</t>
  </si>
  <si>
    <t>32</t>
  </si>
  <si>
    <t>1010.946</t>
  </si>
  <si>
    <t>100.683</t>
  </si>
  <si>
    <t>54.448</t>
  </si>
  <si>
    <t>48.085</t>
  </si>
  <si>
    <t>1627.730</t>
  </si>
  <si>
    <t>120.785</t>
  </si>
  <si>
    <t>1176.130</t>
  </si>
  <si>
    <t>89.498</t>
  </si>
  <si>
    <t>0.5</t>
  </si>
  <si>
    <t>413.477</t>
  </si>
  <si>
    <t>37.159</t>
  </si>
  <si>
    <t>216.174</t>
  </si>
  <si>
    <t>21.016</t>
  </si>
  <si>
    <t>615.943</t>
  </si>
  <si>
    <t>70.301</t>
  </si>
  <si>
    <t>101</t>
  </si>
  <si>
    <t xml:space="preserve"> A. Bozec, A. Sudaka, N. Toussan, J. L. Fischel, M. C. Etienne-Grimaldi, G. Milano</t>
  </si>
  <si>
    <t>19542251</t>
  </si>
  <si>
    <t>10/2009</t>
  </si>
  <si>
    <t>nude</t>
  </si>
  <si>
    <t>CAL33</t>
  </si>
  <si>
    <t>0.5x10^6</t>
  </si>
  <si>
    <t>Cetuximab, Radiotherapy</t>
  </si>
  <si>
    <t>Cetuximab, Cetuximab+Radiotherapy</t>
  </si>
  <si>
    <t>8 days</t>
  </si>
  <si>
    <t>Individual animal data only</t>
  </si>
  <si>
    <t>Early-Stage Model was inferred because treatment started only 3 days after cell injection. Also, the graph is confusing - the article states that n=10 but then when individual points are marked, there are sometimes more or less than 10 points. Might indicate some sort of animal flow that was unreported.</t>
  </si>
  <si>
    <t>102</t>
  </si>
  <si>
    <t xml:space="preserve"> Devrim Bozkurt, Banu Sarsik, Ender Hur, Muhittin Ertilav, Burcak Karaca, Ozge Timur, Selahattin Bicak, Fehmi Akcicek, Soner Duman</t>
  </si>
  <si>
    <t>21240876</t>
  </si>
  <si>
    <t>05/2011</t>
  </si>
  <si>
    <t>110</t>
  </si>
  <si>
    <t xml:space="preserve"> Sophie Broutin, Nabahet Ameur, Ludovic Lacroix, Thomas Robert, Benoit Petit, Nassima Oumata, Monique Talbot, Bernard Caillou, Martin Schlumberger, Corinne Dupuy, Jean-Michel Bidart</t>
  </si>
  <si>
    <t>21325074</t>
  </si>
  <si>
    <t>04/2011</t>
  </si>
  <si>
    <t>Athymic nu/nu</t>
  </si>
  <si>
    <t>TT (human MTC harbouring the RET/C634W mutation)</t>
  </si>
  <si>
    <t>6x10^6</t>
  </si>
  <si>
    <t>No volume measurement available for first day of SU11248 administration (day 1 as per graph); instead the day 4 (as per graph) measurement is used as the baseline.</t>
  </si>
  <si>
    <t>283.613</t>
  </si>
  <si>
    <t>89.286</t>
  </si>
  <si>
    <t>37</t>
  </si>
  <si>
    <t>38</t>
  </si>
  <si>
    <t>1643.91</t>
  </si>
  <si>
    <t>467.437</t>
  </si>
  <si>
    <t>829.832</t>
  </si>
  <si>
    <t>225.84</t>
  </si>
  <si>
    <t>194.328</t>
  </si>
  <si>
    <t>73.529</t>
  </si>
  <si>
    <t>483.193</t>
  </si>
  <si>
    <t>202.206</t>
  </si>
  <si>
    <t>383.403</t>
  </si>
  <si>
    <t>147.059</t>
  </si>
  <si>
    <t>The dosing schedule was five times per week.</t>
  </si>
  <si>
    <t xml:space="preserve"> Kyunghee Burkitt, Sang Y. Chun, Duyen T. Dang, Long H. Dang</t>
  </si>
  <si>
    <t>19435875</t>
  </si>
  <si>
    <t>F2A1</t>
  </si>
  <si>
    <t>F2A2</t>
  </si>
  <si>
    <t>F2B1</t>
  </si>
  <si>
    <t>F2B2</t>
  </si>
  <si>
    <t>F2C1</t>
  </si>
  <si>
    <t>F2C2</t>
  </si>
  <si>
    <t>F2D1</t>
  </si>
  <si>
    <t>F2D2</t>
  </si>
  <si>
    <t>F4A1</t>
  </si>
  <si>
    <t>F4A2</t>
  </si>
  <si>
    <t>F4B1</t>
  </si>
  <si>
    <t>F4B2</t>
  </si>
  <si>
    <t>HCT116</t>
  </si>
  <si>
    <t>20x10^6</t>
  </si>
  <si>
    <t>Assumed SEM</t>
  </si>
  <si>
    <t>SU11248 given within "2-4 days". Assume the first point above the zero volume level in this time range.</t>
  </si>
  <si>
    <t>0.186</t>
  </si>
  <si>
    <t>0.31</t>
  </si>
  <si>
    <t>0.686</t>
  </si>
  <si>
    <t>0.102</t>
  </si>
  <si>
    <t>0.464</t>
  </si>
  <si>
    <t>0.083</t>
  </si>
  <si>
    <t>0.864</t>
  </si>
  <si>
    <t>0.105</t>
  </si>
  <si>
    <t>HCT116 HIF-1alpha -/-</t>
  </si>
  <si>
    <t>0.185</t>
  </si>
  <si>
    <t>0.022</t>
  </si>
  <si>
    <t>0.785</t>
  </si>
  <si>
    <t>0.360</t>
  </si>
  <si>
    <t>0.438</t>
  </si>
  <si>
    <t>0.219</t>
  </si>
  <si>
    <t>0.144</t>
  </si>
  <si>
    <t>0.023</t>
  </si>
  <si>
    <t>0.474</t>
  </si>
  <si>
    <t>0.140</t>
  </si>
  <si>
    <t>0.337</t>
  </si>
  <si>
    <t>0.117</t>
  </si>
  <si>
    <t>0.717</t>
  </si>
  <si>
    <t>0.238</t>
  </si>
  <si>
    <t>HCT15</t>
  </si>
  <si>
    <t>SU11248 given within "2-4 days", but no data point in this ballpark. Assumed Day 8 on graph was Day 0.</t>
  </si>
  <si>
    <t>0.168</t>
  </si>
  <si>
    <t>0.046</t>
  </si>
  <si>
    <t>0.918</t>
  </si>
  <si>
    <t>0.225</t>
  </si>
  <si>
    <t>0.709</t>
  </si>
  <si>
    <t>0.107</t>
  </si>
  <si>
    <t>HCT15 HIF-1alpha -/-</t>
  </si>
  <si>
    <t>0.096</t>
  </si>
  <si>
    <t>0.020</t>
  </si>
  <si>
    <t>0.407</t>
  </si>
  <si>
    <t>0.158</t>
  </si>
  <si>
    <t>0.305</t>
  </si>
  <si>
    <t>0.098</t>
  </si>
  <si>
    <t>0.065</t>
  </si>
  <si>
    <t>0.251</t>
  </si>
  <si>
    <t>0.091</t>
  </si>
  <si>
    <t>0.198</t>
  </si>
  <si>
    <t>0.051</t>
  </si>
  <si>
    <t>LOVO</t>
  </si>
  <si>
    <t>0.128</t>
  </si>
  <si>
    <t>0.034</t>
  </si>
  <si>
    <t>0.415</t>
  </si>
  <si>
    <t>0.100</t>
  </si>
  <si>
    <t>0.205</t>
  </si>
  <si>
    <t>0.036</t>
  </si>
  <si>
    <t>0.301</t>
  </si>
  <si>
    <t>0.063</t>
  </si>
  <si>
    <t>LOVO HIF-1alpha -/-</t>
  </si>
  <si>
    <t>0.120</t>
  </si>
  <si>
    <t>0.032</t>
  </si>
  <si>
    <t>0.325</t>
  </si>
  <si>
    <t>0.056</t>
  </si>
  <si>
    <t>0.229</t>
  </si>
  <si>
    <t>0.173</t>
  </si>
  <si>
    <t>0.031</t>
  </si>
  <si>
    <t>0.177</t>
  </si>
  <si>
    <t>0.042</t>
  </si>
  <si>
    <t>0.217</t>
  </si>
  <si>
    <t>0.038</t>
  </si>
  <si>
    <t>0.183</t>
  </si>
  <si>
    <t>0.026</t>
  </si>
  <si>
    <t>0.685</t>
  </si>
  <si>
    <t>0.459</t>
  </si>
  <si>
    <t>0.085</t>
  </si>
  <si>
    <t>0.861</t>
  </si>
  <si>
    <t>0.163</t>
  </si>
  <si>
    <t>HCT116 HIF-2alpha -/-</t>
  </si>
  <si>
    <t>0.208</t>
  </si>
  <si>
    <t>0.055</t>
  </si>
  <si>
    <t>0.648</t>
  </si>
  <si>
    <t>0.146</t>
  </si>
  <si>
    <t>0.451</t>
  </si>
  <si>
    <t>0.119</t>
  </si>
  <si>
    <t>0.268</t>
  </si>
  <si>
    <t>0.048</t>
  </si>
  <si>
    <t>0.271</t>
  </si>
  <si>
    <t>0.349</t>
  </si>
  <si>
    <t>0.093</t>
  </si>
  <si>
    <t>0.187</t>
  </si>
  <si>
    <t>0.689</t>
  </si>
  <si>
    <t>0.099</t>
  </si>
  <si>
    <t>0.462</t>
  </si>
  <si>
    <t>0.086</t>
  </si>
  <si>
    <t>0.875</t>
  </si>
  <si>
    <t>0.149</t>
  </si>
  <si>
    <t>HCT116 HIF-1alpha -/- HIF-2alpha -/-</t>
  </si>
  <si>
    <t>0.156</t>
  </si>
  <si>
    <t>0.021</t>
  </si>
  <si>
    <t>0.203</t>
  </si>
  <si>
    <t>0.087</t>
  </si>
  <si>
    <t>0.143</t>
  </si>
  <si>
    <t>0.037</t>
  </si>
  <si>
    <t>0.081</t>
  </si>
  <si>
    <t>0.079</t>
  </si>
  <si>
    <t>0.013</t>
  </si>
  <si>
    <t>73</t>
  </si>
  <si>
    <t>77</t>
  </si>
  <si>
    <t>0.001</t>
  </si>
  <si>
    <t>0.017</t>
  </si>
  <si>
    <t>0.201</t>
  </si>
  <si>
    <t>0.734</t>
  </si>
  <si>
    <t>0.125</t>
  </si>
  <si>
    <t>0.196</t>
  </si>
  <si>
    <t>0.062</t>
  </si>
  <si>
    <t>0.559</t>
  </si>
  <si>
    <t>HCT116 VEGF -/-</t>
  </si>
  <si>
    <t>0.131</t>
  </si>
  <si>
    <t>0.019</t>
  </si>
  <si>
    <t>23</t>
  </si>
  <si>
    <t>0.071</t>
  </si>
  <si>
    <t>0.111</t>
  </si>
  <si>
    <t>0.015</t>
  </si>
  <si>
    <t>125</t>
  </si>
  <si>
    <t xml:space="preserve"> R. Calero, R. Serrano, L. Avendao, E. Poblet, A. Ocana</t>
  </si>
  <si>
    <t>70258961</t>
  </si>
  <si>
    <t>05/2010</t>
  </si>
  <si>
    <t>130</t>
  </si>
  <si>
    <t xml:space="preserve"> Renhai Cao, Lasse Dahl Ejby Jensen, Iris Soll, Giselbert Hauptmann, Yihai Cao</t>
  </si>
  <si>
    <t>18648503</t>
  </si>
  <si>
    <t>07/2008</t>
  </si>
  <si>
    <t>143</t>
  </si>
  <si>
    <t xml:space="preserve"> Veerle F. Casneuf, Louke Delrue, Nancy Van Damme, Pieter Demetter, Philippe Robert, Claire Corot, Philippe Duyck, Wim Ceelen, Tom Boterberg, Marc Peeters</t>
  </si>
  <si>
    <t>21175342</t>
  </si>
  <si>
    <t>01/2011</t>
  </si>
  <si>
    <t>Sunitinib as a radiosensitizer is promis- ing for future clinical trials in human pancreatic cancer.</t>
  </si>
  <si>
    <t>4-6</t>
  </si>
  <si>
    <t>HsdOla/MF1 (outbred)</t>
  </si>
  <si>
    <t>Allogeneic</t>
  </si>
  <si>
    <t>Panc02</t>
  </si>
  <si>
    <t>Radiotherapy, gemcitabine</t>
  </si>
  <si>
    <t>Tumour surface area</t>
  </si>
  <si>
    <t>cm^2</t>
  </si>
  <si>
    <t>Chose advanced model by assuming that tumour was spherical and converting surface area of a sphere (4/3*pi*r^3) to volume (4*pi*r^3) to get initial tumour volumes approx. 600mm^3.</t>
  </si>
  <si>
    <t>144</t>
  </si>
  <si>
    <t xml:space="preserve"> Veerle F. Casneuf, Pieter Demetter, Tom Boterberg, Louke Delrue, Marc Peeters, Nancy Van Damme</t>
  </si>
  <si>
    <t>19513511</t>
  </si>
  <si>
    <t>07/2009</t>
  </si>
  <si>
    <t>Multitargeted angiogenesis inhibitor therapy with sunitinib combined with either radiotherapy or gemcitabine may be a novel approach for human pancreatic cancer.</t>
  </si>
  <si>
    <t>F1/T1</t>
  </si>
  <si>
    <t>16-20</t>
  </si>
  <si>
    <t>HsdOla/MF1</t>
  </si>
  <si>
    <t>gemcitabine, radiotherapy</t>
  </si>
  <si>
    <t>Tumour dimension (measured)</t>
  </si>
  <si>
    <t>cm^2 (area)</t>
  </si>
  <si>
    <t>148</t>
  </si>
  <si>
    <t xml:space="preserve"> Wilmar Castillo-Avila, Josep Maria Piulats, Xavier Garcia Del Muro, August Vidal, Enric Condom, Oriol Casanovas, Josefina Mora, Josep Ramon Germa, Gabriel Capella, Alberto Villanueva, Francesc Vinals</t>
  </si>
  <si>
    <t>19417025</t>
  </si>
  <si>
    <t>These results suggest that sunitinib might be a new alternative for treatment of CDDP-refractory patients</t>
  </si>
  <si>
    <t>F2Ai</t>
  </si>
  <si>
    <t>F2Aii</t>
  </si>
  <si>
    <t>F2Aiii</t>
  </si>
  <si>
    <t>18-22</t>
  </si>
  <si>
    <t>nu/nu Swiss</t>
  </si>
  <si>
    <t>TGT1</t>
  </si>
  <si>
    <t>2-5 mm^3</t>
  </si>
  <si>
    <t>cisplatin</t>
  </si>
  <si>
    <t>Advanced stage was inferred because the induction of cancer used a fragment of tumour already 2-5 mm3 and then waited 30 days. It was also considered a "palpable mass" by the time sunitinib was administered. Secondly, the graph was a box and whisker plot and therefore couldn't be extracted.</t>
  </si>
  <si>
    <t>TGT17</t>
  </si>
  <si>
    <t>Advanced stage was inferred because the induction of cancer used a fragment of tumour already 2-5 mm3 and then waited 10 days. It was also considered a "palpable mass" by the time sunitinib was administered. Secondly, the graph was a box and whisker plot and therefore couldn't be extracted.</t>
  </si>
  <si>
    <t>TGT38</t>
  </si>
  <si>
    <t>"judged to adversely affect their well-being"</t>
  </si>
  <si>
    <t>Cumulative survival (ratio over 1.0)</t>
  </si>
  <si>
    <t>inferred day 0 is first day of treatment</t>
  </si>
  <si>
    <t>1.0</t>
  </si>
  <si>
    <t>0.009</t>
  </si>
  <si>
    <t>0.403</t>
  </si>
  <si>
    <t>0.604</t>
  </si>
  <si>
    <t>TGT38R</t>
  </si>
  <si>
    <t>Advanced stage was inferred because the induction of cancer used a fragment of tumour already 2-5 mm3 and then waited 10 days. It was also considered a "palpable mass" by the time sunitinib was administered. Secondly, the graph was a box and whisker plot and therefore couldn't be extracted. The "R" in TGT38R presumably stands for CDDP-Resistant</t>
  </si>
  <si>
    <t>151</t>
  </si>
  <si>
    <t xml:space="preserve"> Raul Catena, Diego Luis-Ravelo, Iker Anton, Carolina Zandueta, Pablo Salazar-Colocho, Leyre Larzabal, Alfonso Calvo, Fernando Lecanda</t>
  </si>
  <si>
    <t>21097719</t>
  </si>
  <si>
    <t>F5C</t>
  </si>
  <si>
    <t>F6C</t>
  </si>
  <si>
    <t>Not specified</t>
  </si>
  <si>
    <t>A549M1</t>
  </si>
  <si>
    <t>3 days</t>
  </si>
  <si>
    <t>2 days</t>
  </si>
  <si>
    <t>Photon flux (p/s/cm^2/sr)</t>
  </si>
  <si>
    <t>The dosage of SU11248 administered was 60 mg/kg/day.
This experiment presumably uses the same animals as F5C.</t>
  </si>
  <si>
    <t>Not specified.</t>
  </si>
  <si>
    <t>Zoledronic Acid (ZA)</t>
  </si>
  <si>
    <t>"Animals were sacrificed at the time when first signs of cachexia or impaired motility appeared."</t>
  </si>
  <si>
    <t>% overall survival</t>
  </si>
  <si>
    <t>This experiment presumably uses the same animals as F6C and F6F.</t>
  </si>
  <si>
    <t>Normalized photon flux</t>
  </si>
  <si>
    <t>The dosage of SU11248 administered is 60 mg/kg/day.
This experiment presumably uses the same animals as F6B and F6F.</t>
  </si>
  <si>
    <t>FS3B</t>
  </si>
  <si>
    <t>H460M5</t>
  </si>
  <si>
    <t># of single cell-derived colonies</t>
  </si>
  <si>
    <t>The dosage of SU11248 administered is 60 mg/kg/day.</t>
  </si>
  <si>
    <t>153</t>
  </si>
  <si>
    <t xml:space="preserve"> L. E. Cavallin, Q. Ma, P. Goldschmidt-Clermont, E. A. Mesri</t>
  </si>
  <si>
    <t>70304145</t>
  </si>
  <si>
    <t>04/2010</t>
  </si>
  <si>
    <t>159</t>
  </si>
  <si>
    <t xml:space="preserve"> Q. Chao, K. G. Sprankle, R. M. Grotzfeld, A. G. Lai, T. A. Carter, A. M. Velasco, R. N. Gunawardane, M. D. Cramer, M. F. Gardner, J. James, P. P. Zarrinkar, H. K. Patel, S. S. Bhagwat</t>
  </si>
  <si>
    <t>2009649822</t>
  </si>
  <si>
    <t>12/2009</t>
  </si>
  <si>
    <t>Group-balanced by tumour volume (160 mm^3)</t>
  </si>
  <si>
    <t>Athymic nude nu/nu</t>
  </si>
  <si>
    <t>MV4-11</t>
  </si>
  <si>
    <t>Compound 7 (1, 3, 10 mg/kg/day)</t>
  </si>
  <si>
    <t>27 days</t>
  </si>
  <si>
    <t>Assume SDM due to large error bars</t>
  </si>
  <si>
    <t>159.704</t>
  </si>
  <si>
    <t>26.617</t>
  </si>
  <si>
    <t>709.797</t>
  </si>
  <si>
    <t>97.597</t>
  </si>
  <si>
    <t>535.305</t>
  </si>
  <si>
    <t>47.320</t>
  </si>
  <si>
    <t>286.876</t>
  </si>
  <si>
    <t>54.714</t>
  </si>
  <si>
    <t>144.917</t>
  </si>
  <si>
    <t>48</t>
  </si>
  <si>
    <t>1209.61</t>
  </si>
  <si>
    <t>380.037</t>
  </si>
  <si>
    <t>62.107</t>
  </si>
  <si>
    <t>17.745</t>
  </si>
  <si>
    <t>50.277</t>
  </si>
  <si>
    <t>56</t>
  </si>
  <si>
    <t>96.640</t>
  </si>
  <si>
    <t>32.532</t>
  </si>
  <si>
    <t>The figure also has an "untreated" experimental arm, but the vehicle arm was chosen as the control arm for the extracted data.</t>
  </si>
  <si>
    <t>162</t>
  </si>
  <si>
    <t xml:space="preserve"> M. T. Cheeseman, H. E. Tyrer, D. Williams, T. A. Hough, P. Pathak, M. R. Romero, H. Hilton, S. Bali, A. Parker, L. Vizor, T. Purnell, K. Vowell, S. Wells, M. F. Bhutta, P. K. Potter, S. D. M. Brown</t>
  </si>
  <si>
    <t>2011600072</t>
  </si>
  <si>
    <t>166</t>
  </si>
  <si>
    <t xml:space="preserve"> T. Chen, C. Liu, X. Song, L. Zhang, Y. Liu, J. Wery, Y. Chen</t>
  </si>
  <si>
    <t>70241068</t>
  </si>
  <si>
    <t>186</t>
  </si>
  <si>
    <t xml:space="preserve"> Marina Ciomei, Valter Croci, Antonella Ciavolella, Dario Ballinari, Enrico Pesenti</t>
  </si>
  <si>
    <t>16675581</t>
  </si>
  <si>
    <t>05/2006</t>
  </si>
  <si>
    <t>SU11248 has antitumor and antiangiogenic activities that result from multitargeting plate- let-derived growth factor receptor, vascular endothelial growth factor receptor, KIT receptor tyrosine kinases, and fms-related tyrosine kinase 3/Flk 2 (23 – 25). This new agent inhibits ligand-dependent receptor phosphorylation and cell prolifer- ation, and its activity is at least additive when used with cytotoxic agents. Antiangiogenic therapy has been recognized as an important new component to combination chemother- apy for metastatic colon cancer with the advent of targeted therapeutic agents such as bevacizumab (8, 9). Taken together, these results suggest that edotecarin may be a potent and well- tolerated agent for use in future combination chemotherapy regimens for human colon cancer.</t>
  </si>
  <si>
    <t>F6</t>
  </si>
  <si>
    <t>ST7A</t>
  </si>
  <si>
    <t>Athymic BALB nu/nu</t>
  </si>
  <si>
    <t>HCT-116</t>
  </si>
  <si>
    <t>20-30 mg</t>
  </si>
  <si>
    <t>irinotecan, edotecarin</t>
  </si>
  <si>
    <t>20 days</t>
  </si>
  <si>
    <t>grams</t>
  </si>
  <si>
    <t>0.204</t>
  </si>
  <si>
    <t>0.070</t>
  </si>
  <si>
    <t>2.720</t>
  </si>
  <si>
    <t>0.344</t>
  </si>
  <si>
    <t>1.729</t>
  </si>
  <si>
    <t>0.122</t>
  </si>
  <si>
    <t>2.651</t>
  </si>
  <si>
    <t>In the supplementary material, Table 7A shows that this experiment also included a SU11248 40 mg/kg/day dose.</t>
  </si>
  <si>
    <t>Reaching tumour weight of 1 gram</t>
  </si>
  <si>
    <t>Average number days (SD)</t>
  </si>
  <si>
    <t>Data not in a form supported by our Table 2.</t>
  </si>
  <si>
    <t>See Supplementary Table 7A. Don't know if/how to extract useful data from this. Same experiment as F6 in the main body of the paper, except it contains an extra SU11248 dose.</t>
  </si>
  <si>
    <t>191</t>
  </si>
  <si>
    <t xml:space="preserve"> B. A. Coakley, D. Z. Kalir, G. Ma, J. Ozao, P. Pan, S. Chen, C. Divino</t>
  </si>
  <si>
    <t>70651310</t>
  </si>
  <si>
    <t>192</t>
  </si>
  <si>
    <t xml:space="preserve"> J. Coco, K. West, K. McGovern, M. Read, J. MacDougall, C. Fritz</t>
  </si>
  <si>
    <t>70609573</t>
  </si>
  <si>
    <t>209</t>
  </si>
  <si>
    <t xml:space="preserve"> S. H. Culp, X. Y. Zhang, T. Maity, C. G. Wood</t>
  </si>
  <si>
    <t>70143756</t>
  </si>
  <si>
    <t>210</t>
  </si>
  <si>
    <t>70376879</t>
  </si>
  <si>
    <t>211</t>
  </si>
  <si>
    <t xml:space="preserve"> Albana Cumashi, Nicola Tinari, Cosmo Rossi, Rossano Lattanzio, Clara Natoli, Mauro Piantelli, Stefano Iacobelli</t>
  </si>
  <si>
    <t>18586384</t>
  </si>
  <si>
    <t>11/2008</t>
  </si>
  <si>
    <t>These results suggest that sunitinib alone or in combination with low-dose docetaxel may have a role in the treatment of HRPC.</t>
  </si>
  <si>
    <t>"so that each group had approximately the same mean tumor volume"</t>
  </si>
  <si>
    <t>DU-145</t>
  </si>
  <si>
    <t>% of initial tumor volume</t>
  </si>
  <si>
    <t>Methods say 8 mice per group, but graph legend says SE was average of 3 separate experiments. Assumed 8 mice per group since now I dont know how they did the experiment (24 mice/group?)</t>
  </si>
  <si>
    <t>At baseline, took the middle error bars for both arms to be safe.</t>
  </si>
  <si>
    <t>100.599</t>
  </si>
  <si>
    <t>32.828</t>
  </si>
  <si>
    <t>281.639</t>
  </si>
  <si>
    <t>93.310</t>
  </si>
  <si>
    <t>224.589</t>
  </si>
  <si>
    <t>57.686</t>
  </si>
  <si>
    <t>42.318</t>
  </si>
  <si>
    <t>7.064</t>
  </si>
  <si>
    <t>53.002</t>
  </si>
  <si>
    <t>11.464</t>
  </si>
  <si>
    <t>By the time SU11248 treatment starts, the vehicle control group is gone.</t>
  </si>
  <si>
    <t>108</t>
  </si>
  <si>
    <t>This experiment doses with Docetaxel for 3 weeks and let's the tumour regrow before it is treated with SU11248. By the time SU11248 is given, the vehicle control group is gone, leaving only the treatment arm. Without a control group, we cannot extract this experiment. F2B has SU11248 being dosed first, so we can extract this experiment fully. Cant really call this a "rechallenge" experiment since both challenges aren't SU11248.</t>
  </si>
  <si>
    <t>Tick marks on graph represent half a week, I therefore rounded Baseline to Day 3 (instead of 3.5).</t>
  </si>
  <si>
    <t>88.782</t>
  </si>
  <si>
    <t>5.475</t>
  </si>
  <si>
    <t>199.619</t>
  </si>
  <si>
    <t>3.814</t>
  </si>
  <si>
    <t>102.001</t>
  </si>
  <si>
    <t>16.425</t>
  </si>
  <si>
    <t>119.092</t>
  </si>
  <si>
    <t>20.543</t>
  </si>
  <si>
    <t>109</t>
  </si>
  <si>
    <t>112</t>
  </si>
  <si>
    <t>100.307</t>
  </si>
  <si>
    <t>40.932</t>
  </si>
  <si>
    <t>212</t>
  </si>
  <si>
    <t xml:space="preserve"> K. C. Cuneo, L. Geng, A. Fu, D. Orton, D. E. Hallahan, A. B. Chakravarthy</t>
  </si>
  <si>
    <t>2008259682</t>
  </si>
  <si>
    <t>SU11248 is a promising drug for future clinical trials with chemoradiation in the treatment of pancre- atic cancer.</t>
  </si>
  <si>
    <t>Nude</t>
  </si>
  <si>
    <t>CAPAN-1</t>
  </si>
  <si>
    <t>Ionizing radiation</t>
  </si>
  <si>
    <t>5 days</t>
  </si>
  <si>
    <t>Fold Volume Increase</t>
  </si>
  <si>
    <t>Ambiguous language in text</t>
  </si>
  <si>
    <t>1.008</t>
  </si>
  <si>
    <t>0.132</t>
  </si>
  <si>
    <t>6.114</t>
  </si>
  <si>
    <t>0.193</t>
  </si>
  <si>
    <t>3.204</t>
  </si>
  <si>
    <t>0.192</t>
  </si>
  <si>
    <t>5.317</t>
  </si>
  <si>
    <t>Assumed an early stage model based on the language that treatment regime started when tumours "became visible". Graph didn't help since the y-axis in "Fold Volume Increase".</t>
  </si>
  <si>
    <t>215</t>
  </si>
  <si>
    <t xml:space="preserve"> Marcus Czabanka, Mara Vinci, Frank Heppner, Axel Ullrich, Peter Vajkoczy</t>
  </si>
  <si>
    <t>19101989</t>
  </si>
  <si>
    <t>03/2009</t>
  </si>
  <si>
    <t>Based on this data, sunitinib might represent an ideal therapeutic tool for combining anti-angiogenic therapy with chemotherapy in order to receive a superior treatment result compared to either monotherapy.</t>
  </si>
  <si>
    <t>28-32</t>
  </si>
  <si>
    <t>SF126</t>
  </si>
  <si>
    <t>3x10^6</t>
  </si>
  <si>
    <t>6 days</t>
  </si>
  <si>
    <t>432.771</t>
  </si>
  <si>
    <t>241.974</t>
  </si>
  <si>
    <t>3621.619</t>
  </si>
  <si>
    <t>784.933</t>
  </si>
  <si>
    <t>1323.017</t>
  </si>
  <si>
    <t>860.342</t>
  </si>
  <si>
    <t>In other experiments of the same paper, they did co-interventions with chemotherapy, but not specifically in this extractable figure.</t>
  </si>
  <si>
    <t>220</t>
  </si>
  <si>
    <t xml:space="preserve"> Jane E. Dalton, Asher Maroof, Benjamin M. J. Owens, Priyanka Narang, Katherine Johnson, Najmeeyah Brown, Lovisa Rosenquist, Lynette Beattie, Mark Coles, Paul M. Kaye</t>
  </si>
  <si>
    <t>20234089</t>
  </si>
  <si>
    <t>229</t>
  </si>
  <si>
    <t xml:space="preserve"> Sophie de Bouard, Paulette Herlin, James G. Christensen, Edwige Lemoisson, Pascal Gauduchon, Eric Raymond, Jean-Sebastien Guillamo</t>
  </si>
  <si>
    <t>17622648</t>
  </si>
  <si>
    <t>10/2007</t>
  </si>
  <si>
    <t>Taken together, the findings suggest that sunitinib may have utility in clinical applications, such as preventing tumour recurrence after surgery, in association with radiotherapy and chemotherapy. Further evaluation of sunitinib dosing regimens, of conditions that are associated with microhemmorhages, and of combined treatment with alkylating drugs are warranted.</t>
  </si>
  <si>
    <t>Athymic</t>
  </si>
  <si>
    <t>U87MG</t>
  </si>
  <si>
    <t>2x10^7</t>
  </si>
  <si>
    <t>Percent survival</t>
  </si>
  <si>
    <t>Infer 10 as per figure legend, though a range of 9-10 given in the methods section.</t>
  </si>
  <si>
    <t>0.889</t>
  </si>
  <si>
    <t>The methods section states, "Survival analysis was performed in two independent experiments," but then does not elaborate on whether the results of one of the experiments or of both combined are presented in F6.
There was also an experimental arm, as per the methods, where sunitinib was administered continuously, rather than in a 5 days on/2 days off schedule, but it is not presented visually in the paper.</t>
  </si>
  <si>
    <t>231</t>
  </si>
  <si>
    <t xml:space="preserve"> Luis R. de Brito, Mike A. Batey, Yan Zhao, Matt S. Squires, Helen Maitland, Hing Y. Leung, Andrew G. Hall, Graham Jackson, David R. Newell, Julie A. E. Irving</t>
  </si>
  <si>
    <t>21316102</t>
  </si>
  <si>
    <t>Balb/c nu/nu</t>
  </si>
  <si>
    <t>JIM-1</t>
  </si>
  <si>
    <t>Relative Tumour Volume (Dimensionless)</t>
  </si>
  <si>
    <t>RPM18226</t>
  </si>
  <si>
    <t>235</t>
  </si>
  <si>
    <t xml:space="preserve"> Daniel E. Lopes de Menezes, Kimberly Denis-Mize, James Chou, Yan Tang, Helen Ye, John C. Kunich, Katherine Porth, Laurence Elias, Bahija Jallal, Sharon L. Aukerman</t>
  </si>
  <si>
    <t>04/2007</t>
  </si>
  <si>
    <t>242</t>
  </si>
  <si>
    <t xml:space="preserve"> Mats Dehlin, Sofia Andersson, Malin Erlandsson, Mikael Brisslert, Maria Bokarewa</t>
  </si>
  <si>
    <t>21771900</t>
  </si>
  <si>
    <t>248</t>
  </si>
  <si>
    <t xml:space="preserve"> N. Desai, L. Hwang, X. Liu, O. D'Cruz, M. Piacente, K. L. Blackwell, K. Motamed, V. Trieu</t>
  </si>
  <si>
    <t>70302873</t>
  </si>
  <si>
    <t>252</t>
  </si>
  <si>
    <t xml:space="preserve"> Wanjing Ding, Tianyu Cai, Hong Zhu, Rui Wu, Chongxing Tu, Liuqing Yang, Wei Lu, Qiaojun He, Bo Yang</t>
  </si>
  <si>
    <t>20137855</t>
  </si>
  <si>
    <t>07/2010</t>
  </si>
  <si>
    <t>Collectively the current preclinical study forms a crucial basis for the development of the regimen of combining TRAIL and sunitinib as anticancer therapy, and the underlying mechanisms deserve further exploration.</t>
  </si>
  <si>
    <t>SW60</t>
  </si>
  <si>
    <t>TRAIL</t>
  </si>
  <si>
    <t>Relative tumour volume (dimensionless)</t>
  </si>
  <si>
    <t>0.986</t>
  </si>
  <si>
    <t>0.405</t>
  </si>
  <si>
    <t>13.491</t>
  </si>
  <si>
    <t>2.888</t>
  </si>
  <si>
    <t>5.671</t>
  </si>
  <si>
    <t>0.916</t>
  </si>
  <si>
    <t>7.256</t>
  </si>
  <si>
    <t>0.564</t>
  </si>
  <si>
    <t>3.663</t>
  </si>
  <si>
    <t>0.352</t>
  </si>
  <si>
    <t>The administration schedule of SU11248 is every second day for 22 days.</t>
  </si>
  <si>
    <t>266</t>
  </si>
  <si>
    <t xml:space="preserve"> Inga J. Duignan, Erik Corcoran, Anthony Pennello, Mary Jane Plym, Michael Amatulli, Nidia Claros, Michelle Iacolina, Hagop Youssoufian, Larry Witte, Selda Samakoglu, Jonathan Schwartz, David Surguladze, James R. Tonra</t>
  </si>
  <si>
    <t>21245940</t>
  </si>
  <si>
    <t>SKRC-29</t>
  </si>
  <si>
    <t>DC101</t>
  </si>
  <si>
    <t>247.337</t>
  </si>
  <si>
    <t>55.749</t>
  </si>
  <si>
    <t>1765.481</t>
  </si>
  <si>
    <t>262.776</t>
  </si>
  <si>
    <t>848.356</t>
  </si>
  <si>
    <t>118.726</t>
  </si>
  <si>
    <t>614.145</t>
  </si>
  <si>
    <t>143.758</t>
  </si>
  <si>
    <t>476.552</t>
  </si>
  <si>
    <t>69.700</t>
  </si>
  <si>
    <t>786-O-LP</t>
  </si>
  <si>
    <t>Log10[BLI]</t>
  </si>
  <si>
    <t>7.458</t>
  </si>
  <si>
    <t>8.667</t>
  </si>
  <si>
    <t>0.127</t>
  </si>
  <si>
    <t>8.538</t>
  </si>
  <si>
    <t>8.845</t>
  </si>
  <si>
    <t>0.118</t>
  </si>
  <si>
    <t>8.635</t>
  </si>
  <si>
    <t>271</t>
  </si>
  <si>
    <t xml:space="preserve"> John M. L. Ebos, Christina R. Lee, James G. Christensen, Anthony J. Mutsaers, Robert S. Kerbel</t>
  </si>
  <si>
    <t>17942672</t>
  </si>
  <si>
    <t>SI F6A</t>
  </si>
  <si>
    <t>SI F6B</t>
  </si>
  <si>
    <t>SI F6C</t>
  </si>
  <si>
    <t>CB-17 SCID</t>
  </si>
  <si>
    <t>A431</t>
  </si>
  <si>
    <t>160</t>
  </si>
  <si>
    <t>statistical analysis unclear. It is stated that statistical analysis was done (and the type of test was explained) but there is no corresponding p value for this figure in particular, nor is it mentioned in the text. I inferred they didn't do any tests because they were just trying to confirm a previously published study about sunitinib doses. 
Also, Advanced-Stage Model was a guess (not even an educated one) because it is impossible to infer the baseline. I based my guess off the first data point after tumour=0, which was above 200mm^3 and therefore inferred it to be an A-S model.</t>
  </si>
  <si>
    <t>C6</t>
  </si>
  <si>
    <t>statistical analysis unclear. It is stated that statistical analysis was done (and the type of test was explained) but there is no corresponding p value for this figure in particular, nor is it mentioned in the text. I inferred they didn't do any tests because they were just trying to confirm a previously published study about sunitinib doses. 
Also, Early-Stage Model was a guess (not even an educated one) because it is impossible to infer the baseline. I based my guess off the first data point after tumour=0, which was less than 200mm^3 and therefore inferred it to be an E-S model.</t>
  </si>
  <si>
    <t>272</t>
  </si>
  <si>
    <t xml:space="preserve"> John M. L. Ebos, Christina R. Lee, William Cruz-Munoz, Georg A. Bjarnason, James G. Christensen, Robert S. Kerbel</t>
  </si>
  <si>
    <t>19249681</t>
  </si>
  <si>
    <t>These observations could have clinical implications with respect to optimal dose, treatment schedule, and therapy in the adjuvant/neoadjuvant setting and highlight the importance of testing additional drugs in combination as a possible approach to abrograte this effect.</t>
  </si>
  <si>
    <t>F1A-1</t>
  </si>
  <si>
    <t>F1A-2</t>
  </si>
  <si>
    <t>F1B-1</t>
  </si>
  <si>
    <t>F1B-2</t>
  </si>
  <si>
    <t>F4A-1</t>
  </si>
  <si>
    <t>F4A-2</t>
  </si>
  <si>
    <t>F4B-1</t>
  </si>
  <si>
    <t>F4B-2</t>
  </si>
  <si>
    <t>F4B-3</t>
  </si>
  <si>
    <t>F4B-4</t>
  </si>
  <si>
    <t>F4C-1</t>
  </si>
  <si>
    <t>F4C-2</t>
  </si>
  <si>
    <t>F4C-3</t>
  </si>
  <si>
    <t>F4C-4</t>
  </si>
  <si>
    <t>F4E-1</t>
  </si>
  <si>
    <t>F4E-2</t>
  </si>
  <si>
    <t>F4E-3</t>
  </si>
  <si>
    <t>F4E-4</t>
  </si>
  <si>
    <t>FS3</t>
  </si>
  <si>
    <t>231/LM2-4^(LUC+)</t>
  </si>
  <si>
    <t>7 days (14 days before "Baseline")</t>
  </si>
  <si>
    <t>day -7 (delivered from day -14 to -7 for 7 days; discontinued exactly at disease induction)</t>
  </si>
  <si>
    <t>tumor burden (photons/second)</t>
  </si>
  <si>
    <t>although tumor implanted on day 0, baseline defined as day 7 since that is when first data point is provided</t>
  </si>
  <si>
    <t>4.546x10^5</t>
  </si>
  <si>
    <t>60257.34</t>
  </si>
  <si>
    <t>9.204x10^6</t>
  </si>
  <si>
    <t>1.571x10^7</t>
  </si>
  <si>
    <t>6.206x10^5</t>
  </si>
  <si>
    <t>1.591x10^5</t>
  </si>
  <si>
    <t>4.453x10^5</t>
  </si>
  <si>
    <t>48666.37</t>
  </si>
  <si>
    <t>1.546x10^8</t>
  </si>
  <si>
    <t>2.305x10^8</t>
  </si>
  <si>
    <t>2.154x10^6</t>
  </si>
  <si>
    <t>3.213x10^6</t>
  </si>
  <si>
    <t>point is provided</t>
  </si>
  <si>
    <t>day 0 (delivered from day -7 to 0 for 7 days; treatment started right at disease induction)</t>
  </si>
  <si>
    <t>although treatment initiated on day 0, baseline defined as day 7 since that is when first data point is provided</t>
  </si>
  <si>
    <t>F1A-1 (for Vehicle arm)</t>
  </si>
  <si>
    <t>5.954x10^5</t>
  </si>
  <si>
    <t>1.075x10^5</t>
  </si>
  <si>
    <t>9.204x10^7</t>
  </si>
  <si>
    <t>1.420x10^8</t>
  </si>
  <si>
    <t>3.195x10^6</t>
  </si>
  <si>
    <t>3.010x10^6</t>
  </si>
  <si>
    <t>Figure 1A is divided into two extraction forms because the two sunitinib arms differentiate in their treatment characteristics (one is preventive, the other amelioration).</t>
  </si>
  <si>
    <t>day 0 (delivered from day -7 to 0 for 7 days; discontinued exactly at disease induction)</t>
  </si>
  <si>
    <t>visceral and peripheral disease as primary reason for mouse sacrifice</t>
  </si>
  <si>
    <t>percent</t>
  </si>
  <si>
    <t>48.711</t>
  </si>
  <si>
    <t>72</t>
  </si>
  <si>
    <t>day 7 (delivered from day 0 to 7 for 7 days; treatment started right at disease induction)</t>
  </si>
  <si>
    <t>F1B-1 (for Vehicle arm)</t>
  </si>
  <si>
    <t>35.530</t>
  </si>
  <si>
    <t>Figure 1B is divided into two extraction forms because the two sunitinib arms differentiate in their treatment characteristics (one is preventive, the other amelioration).</t>
  </si>
  <si>
    <t>day 2 (delivered from day -5 to 2 for 7 days; treatment started right at disease induction)</t>
  </si>
  <si>
    <t>Orthotopically grown 231/LM2-4^(LUC+) tumors were surgically removed once they reached approximately 400 mm^3, and SCID mice were treated daily with vehicle or short-term sunitinib therapy immediately postresection.</t>
  </si>
  <si>
    <t>BALB/c allogeneic athymic nude (nu/nu)</t>
  </si>
  <si>
    <t>day 6 (delivered from day -1 to 6 for 7 days; treatment started right at disease induction)</t>
  </si>
  <si>
    <t>although treatment initiated on day 0, baseline defined as day 1 since that is when first data point is provided</t>
  </si>
  <si>
    <t>0.000</t>
  </si>
  <si>
    <t>27.473</t>
  </si>
  <si>
    <t>1521.978</t>
  </si>
  <si>
    <t>318.681</t>
  </si>
  <si>
    <t>395.604</t>
  </si>
  <si>
    <t>82.418</t>
  </si>
  <si>
    <t>796.703</t>
  </si>
  <si>
    <t>214.286</t>
  </si>
  <si>
    <t>219.780</t>
  </si>
  <si>
    <t>1532.967</t>
  </si>
  <si>
    <t>456.044</t>
  </si>
  <si>
    <t>181.319</t>
  </si>
  <si>
    <t>49.450</t>
  </si>
  <si>
    <t>1076.923</t>
  </si>
  <si>
    <t>225.275</t>
  </si>
  <si>
    <t>186.813</t>
  </si>
  <si>
    <t>54.945</t>
  </si>
  <si>
    <t>538.462</t>
  </si>
  <si>
    <t>137.363</t>
  </si>
  <si>
    <t>357.143</t>
  </si>
  <si>
    <t>142.857</t>
  </si>
  <si>
    <t>1445.055</t>
  </si>
  <si>
    <t>368.132</t>
  </si>
  <si>
    <t>7 days (15 days before "Baseline")</t>
  </si>
  <si>
    <t>day -8 (delivered from day -15 to -8 for 7 days; discontinued exactly at disease induction)</t>
  </si>
  <si>
    <t>although tumor implanted on day 0, baseline defined as day 8 since that is when first data point is provided</t>
  </si>
  <si>
    <t>3.686x10^5</t>
  </si>
  <si>
    <t>93852.12</t>
  </si>
  <si>
    <t>5.179x10^7</t>
  </si>
  <si>
    <t>9.526x10^7</t>
  </si>
  <si>
    <t>1.734x10^5</t>
  </si>
  <si>
    <t>5.420x10^5</t>
  </si>
  <si>
    <t>3.112x10^5</t>
  </si>
  <si>
    <t>2.020x10^8</t>
  </si>
  <si>
    <t>1.308x10^8</t>
  </si>
  <si>
    <t>4.271x10^6</t>
  </si>
  <si>
    <t>4.966x10^6</t>
  </si>
  <si>
    <t>day -1 (delivered from day -8 to -1 for 7 days; treatment started right at disease induction)</t>
  </si>
  <si>
    <t>although treatment initiated on day 0, baseline defined as day 8 since that is when first data point is provided</t>
  </si>
  <si>
    <t>F4B-1 (for Vehicle arm)</t>
  </si>
  <si>
    <t>44267.50</t>
  </si>
  <si>
    <t>3.109x10^8</t>
  </si>
  <si>
    <t>5.520x10^8</t>
  </si>
  <si>
    <t>2.114x10^6</t>
  </si>
  <si>
    <t>2.355x10^6</t>
  </si>
  <si>
    <t>Complex</t>
  </si>
  <si>
    <t>120/60</t>
  </si>
  <si>
    <t>4.520x10^5</t>
  </si>
  <si>
    <t>1.551x10^5</t>
  </si>
  <si>
    <t>1.199x10^8</t>
  </si>
  <si>
    <t>1.394x10^8</t>
  </si>
  <si>
    <t>2.422x10^6</t>
  </si>
  <si>
    <t>2.936x10^6</t>
  </si>
  <si>
    <t>120 mg/kg/day administered for 7 days postimplantation (short-term sunitinib treatment), followed by 60 mg/kg/day until the end of the trial (sustained sunitinib therapy)</t>
  </si>
  <si>
    <t>3.603x10^5</t>
  </si>
  <si>
    <t>81607.81</t>
  </si>
  <si>
    <t>6.071x10^7</t>
  </si>
  <si>
    <t>6.763x10^7</t>
  </si>
  <si>
    <t>1.931x10^6</t>
  </si>
  <si>
    <t>2.963x10^6</t>
  </si>
  <si>
    <t>85.673</t>
  </si>
  <si>
    <t>28.363</t>
  </si>
  <si>
    <t>F4C-1 (for Vehicle arm)</t>
  </si>
  <si>
    <t>71.345</t>
  </si>
  <si>
    <t>WU11248</t>
  </si>
  <si>
    <t>57.310</t>
  </si>
  <si>
    <t>19.883</t>
  </si>
  <si>
    <t>B16</t>
  </si>
  <si>
    <t>although treatment initiated on day 7, baseline defined as day 8 since that is when first data point is provided</t>
  </si>
  <si>
    <t>141.429</t>
  </si>
  <si>
    <t>38.571</t>
  </si>
  <si>
    <t>1407.857</t>
  </si>
  <si>
    <t>623.572</t>
  </si>
  <si>
    <t>96.429</t>
  </si>
  <si>
    <t>32.143</t>
  </si>
  <si>
    <t>469.286</t>
  </si>
  <si>
    <t>263.572</t>
  </si>
  <si>
    <t>1742.143</t>
  </si>
  <si>
    <t>585.000</t>
  </si>
  <si>
    <t>2x10^4</t>
  </si>
  <si>
    <t>40.056</t>
  </si>
  <si>
    <t>F4E-1 (for Vehicle arm)</t>
  </si>
  <si>
    <t>22.409</t>
  </si>
  <si>
    <t>80.112</t>
  </si>
  <si>
    <t>60.224</t>
  </si>
  <si>
    <t>19.888</t>
  </si>
  <si>
    <t>MeWo</t>
  </si>
  <si>
    <t>602.941</t>
  </si>
  <si>
    <t>316.177</t>
  </si>
  <si>
    <t>1786.765</t>
  </si>
  <si>
    <t>411.765</t>
  </si>
  <si>
    <t>610.294</t>
  </si>
  <si>
    <t>316.176</t>
  </si>
  <si>
    <t>970.588</t>
  </si>
  <si>
    <t>536.765</t>
  </si>
  <si>
    <t>889.706</t>
  </si>
  <si>
    <t>632.353</t>
  </si>
  <si>
    <t>273</t>
  </si>
  <si>
    <t xml:space="preserve"> D. Eddi, S. Valable, Ji Guillamo, J. Toutain, S. Roussel, M. Bernaudin, E. Petit</t>
  </si>
  <si>
    <t>297</t>
  </si>
  <si>
    <t xml:space="preserve"> B. L. Falcon, S. Barr, P. C. Gokhale, J. Chou, J. Fogarty, P. Depeille, M. Miglarese, D. M. Epstein, D. M. McDonald</t>
  </si>
  <si>
    <t>2011124463</t>
  </si>
  <si>
    <t>F7C</t>
  </si>
  <si>
    <t>F7D</t>
  </si>
  <si>
    <t>nu/nu CD-1</t>
  </si>
  <si>
    <t>H292</t>
  </si>
  <si>
    <t>Unknown</t>
  </si>
  <si>
    <t>Not reported</t>
  </si>
  <si>
    <t>OSI-027</t>
  </si>
  <si>
    <t>% initial tumour weight</t>
  </si>
  <si>
    <t>Range 3-8 mice, chose 5 by coin flip.</t>
  </si>
  <si>
    <t>Likely SEM from Methods, but wording ambiguous</t>
  </si>
  <si>
    <t>No idea how large tumours were when treatment began</t>
  </si>
  <si>
    <t>98.487</t>
  </si>
  <si>
    <t>17.959</t>
  </si>
  <si>
    <t>464.472</t>
  </si>
  <si>
    <t>58.586</t>
  </si>
  <si>
    <t>331.216</t>
  </si>
  <si>
    <t>33.769</t>
  </si>
  <si>
    <t>219.342</t>
  </si>
  <si>
    <t>32.263</t>
  </si>
  <si>
    <t>197.358</t>
  </si>
  <si>
    <t>16.741</t>
  </si>
  <si>
    <t>Ovcar-5</t>
  </si>
  <si>
    <t>99.700</t>
  </si>
  <si>
    <t>14.359</t>
  </si>
  <si>
    <t>507.390</t>
  </si>
  <si>
    <t>71.601</t>
  </si>
  <si>
    <t>324.300</t>
  </si>
  <si>
    <t>42.595</t>
  </si>
  <si>
    <t>188.806</t>
  </si>
  <si>
    <t>24.265</t>
  </si>
  <si>
    <t>145.400</t>
  </si>
  <si>
    <t>18.165</t>
  </si>
  <si>
    <t>307</t>
  </si>
  <si>
    <t xml:space="preserve"> E. Feige, Y. C. Cohen, L. Bangio, E. Breitbart</t>
  </si>
  <si>
    <t>70480959</t>
  </si>
  <si>
    <t>317</t>
  </si>
  <si>
    <t xml:space="preserve"> Natasha M. Fewkes, Aviva C. Krauss, Martin Guimond, Joanna L. Meadors, Stefania Dobre, Crystal L. Mackall</t>
  </si>
  <si>
    <t>20231424</t>
  </si>
  <si>
    <t>333</t>
  </si>
  <si>
    <t xml:space="preserve"> G. Floris, M. Debiec-Rychter, A. Wozniak, C. Stefan, E. Normant, G. Faa, K. Machiels, U. Vanleeuw, R. Sciot, P. Schoffski</t>
  </si>
  <si>
    <t>2011564949</t>
  </si>
  <si>
    <t>These results may suggest that sunitinib is more potent than imatinib and warrant further evaluation as a first-line treatment in patients with advanced GISTs</t>
  </si>
  <si>
    <t>somewhat based on grafts growth potential and regraftment rate</t>
  </si>
  <si>
    <t>adult</t>
  </si>
  <si>
    <t>36-42</t>
  </si>
  <si>
    <t>athymic NMRI</t>
  </si>
  <si>
    <t>GIST-PSW</t>
  </si>
  <si>
    <t>imatinib, IPI-504</t>
  </si>
  <si>
    <t>Relative tumor volume (%)</t>
  </si>
  <si>
    <t>100.625</t>
  </si>
  <si>
    <t>20.326</t>
  </si>
  <si>
    <t>368.707</t>
  </si>
  <si>
    <t>40.322</t>
  </si>
  <si>
    <t>31.023</t>
  </si>
  <si>
    <t>17.344</t>
  </si>
  <si>
    <t>334</t>
  </si>
  <si>
    <t xml:space="preserve"> Giuseppe Floris, Raf Sciot, Agnieszka Wozniak, Thomas Van Looy, Jasmien Wellens, Gavino Faa, Emmanuel Normant, Maria Debiec-Rychter, Patrick Schoffski</t>
  </si>
  <si>
    <t>21737509</t>
  </si>
  <si>
    <t>The combination of SUN with IPI-493 should be explored in the clinic, for example, in patients refractory/intolerant to IMA.</t>
  </si>
  <si>
    <t>NMRI nude</t>
  </si>
  <si>
    <t>not specified exact size of tumour graft implanted (390 mm^3 at experiment initiation)</t>
  </si>
  <si>
    <t>imatinib, IPI-493, IPI-493+imatinib</t>
  </si>
  <si>
    <t>IPI-493</t>
  </si>
  <si>
    <t>relative tumor volume (percent)</t>
  </si>
  <si>
    <t>100.000</t>
  </si>
  <si>
    <t>20.879</t>
  </si>
  <si>
    <t>247.253</t>
  </si>
  <si>
    <t>13.187</t>
  </si>
  <si>
    <t>Information about biopsy taken from Methods in reference 18.</t>
  </si>
  <si>
    <t>GIST-BOE</t>
  </si>
  <si>
    <t>12.338</t>
  </si>
  <si>
    <t>156.494</t>
  </si>
  <si>
    <t>11.039</t>
  </si>
  <si>
    <t>36.364</t>
  </si>
  <si>
    <t>9.740</t>
  </si>
  <si>
    <t>GIST-48</t>
  </si>
  <si>
    <t>100.198</t>
  </si>
  <si>
    <t>15.873</t>
  </si>
  <si>
    <t>205.357</t>
  </si>
  <si>
    <t>42.659</t>
  </si>
  <si>
    <t>9.921</t>
  </si>
  <si>
    <t>GIST-48 cells (5x10^6) mixed with Cultrex matrix-gel (Trevigen) were injected bilaterally under the skin of the mice (NMRI nude mice). The GIST-48 tumors reached a volume of about 500 mm^3 in about 8 months; tumors were then sequentially retransplanted from mouse to mouse 3 times.</t>
  </si>
  <si>
    <t>346</t>
  </si>
  <si>
    <t xml:space="preserve"> Katharina Frey, Christoph Schliemann, Kathrin Schwager, Raffaella Giavazzi, Manfred Johannsen, Dario Neri</t>
  </si>
  <si>
    <t>21030045</t>
  </si>
  <si>
    <t>12/2010</t>
  </si>
  <si>
    <t>"our preclinical results provide a motivation to study F8-IL2 combined with sunitinib in clinical trials in patients with kidney cancer"</t>
  </si>
  <si>
    <t>BALB/c nude</t>
  </si>
  <si>
    <t>Caki-1</t>
  </si>
  <si>
    <t>F8-IL2</t>
  </si>
  <si>
    <t>32 days</t>
  </si>
  <si>
    <t>Range was 6-8</t>
  </si>
  <si>
    <t>Points overlap in weird ways.</t>
  </si>
  <si>
    <t>PBS</t>
  </si>
  <si>
    <t>67.298</t>
  </si>
  <si>
    <t>44.168</t>
  </si>
  <si>
    <t>903.069</t>
  </si>
  <si>
    <t>319.206</t>
  </si>
  <si>
    <t>556.803</t>
  </si>
  <si>
    <t>176.724</t>
  </si>
  <si>
    <t>560.985</t>
  </si>
  <si>
    <t>114.666</t>
  </si>
  <si>
    <t>300.360</t>
  </si>
  <si>
    <t>63.065</t>
  </si>
  <si>
    <t>1388.341</t>
  </si>
  <si>
    <t>407.568</t>
  </si>
  <si>
    <t>Treatment schedule involved a 20 day drug holiday from day 6-26 (by our convention. It's day 17-37 on graph)</t>
  </si>
  <si>
    <t>FB-IL2</t>
  </si>
  <si>
    <t>18 days</t>
  </si>
  <si>
    <t>98.918</t>
  </si>
  <si>
    <t>23.662</t>
  </si>
  <si>
    <t>1291.085</t>
  </si>
  <si>
    <t>270.957</t>
  </si>
  <si>
    <t>411.084</t>
  </si>
  <si>
    <t>92.187</t>
  </si>
  <si>
    <t>992.259</t>
  </si>
  <si>
    <t>164.159</t>
  </si>
  <si>
    <t>305.763</t>
  </si>
  <si>
    <t>78.827</t>
  </si>
  <si>
    <t>1377.013</t>
  </si>
  <si>
    <t>258.787</t>
  </si>
  <si>
    <t>Admin schedule was 5 days on, 2 days off.</t>
  </si>
  <si>
    <t>350</t>
  </si>
  <si>
    <t xml:space="preserve"> Thorsten Fuereder, Agnes Jaeger-Lansky, Doris Hoeflmayer, Matthias Preusser, Sabine Strommer, Daniel Cejka, Stefan Koehrer, Richard Crevenna, Volker Wacheck</t>
  </si>
  <si>
    <t>20471160</t>
  </si>
  <si>
    <t>Clinically, the combination of everolimus with sunitinib is currently studied in Phase I trials and has so far been well tolerated. Therefore this regimen may offer a promising and well tol- erable treatment option, in particular for maintenance therapy of patients after successful tumor debulking sur- gery or major response to chemotherapy.</t>
  </si>
  <si>
    <t>NCI-N87</t>
  </si>
  <si>
    <t>everolimus</t>
  </si>
  <si>
    <t>148.673</t>
  </si>
  <si>
    <t>77.876</t>
  </si>
  <si>
    <t>1384.07</t>
  </si>
  <si>
    <t>527.434</t>
  </si>
  <si>
    <t>605.31</t>
  </si>
  <si>
    <t>212.389</t>
  </si>
  <si>
    <t>612.389</t>
  </si>
  <si>
    <t>272.566</t>
  </si>
  <si>
    <t>371.681</t>
  </si>
  <si>
    <t>116.814</t>
  </si>
  <si>
    <t>52</t>
  </si>
  <si>
    <t>1150.44</t>
  </si>
  <si>
    <t>711.504</t>
  </si>
  <si>
    <t>NCI-N87 is only classified as gastric carcinoma (intestinal type), but GIST is the closest category. "Other" didn't seem appropriate because they are so close. 
Sunitinib is the SoC. 
The graph X-axis is originally in weeks, therefore the numbers might be slightly skewed.
The admin schedule was 5 times/week</t>
  </si>
  <si>
    <t xml:space="preserve"> Leena Gandhi, Kate L. McNamara, Danan Li, Christa L. Borgman, Ultan McDermott, Kathleyn A. Brandstetter, Robert F. Padera, Lucian R. Chirieac, Jeffrey E. Settleman, Kwok-Kin Wong</t>
  </si>
  <si>
    <t>19336729</t>
  </si>
  <si>
    <t>04/2009</t>
  </si>
  <si>
    <t>Based on these study results, use of angiogenesis inhibitors in preinvasive disease or early-stage lung cancer rather than in recurrent or progres- sive disease has the potential for a major effect on the rates of survival and cure of this disease.</t>
  </si>
  <si>
    <t>F3F</t>
  </si>
  <si>
    <t>F4F</t>
  </si>
  <si>
    <t>F4G</t>
  </si>
  <si>
    <t>Mixed</t>
  </si>
  <si>
    <t>Kras</t>
  </si>
  <si>
    <t>Kras KO model that recapitulates development of NSCLC. Background of mouse would require reference digging.</t>
  </si>
  <si>
    <t>Mice were sacrificed at the indicated time points or when they became visibly ill.</t>
  </si>
  <si>
    <t>Disease induced (adeno-cre), 16 wks later SU11248 starts. Assumed graph started at day of disease induction due to info provided in T1 note.</t>
  </si>
  <si>
    <t>Placebo</t>
  </si>
  <si>
    <t>265</t>
  </si>
  <si>
    <t>126</t>
  </si>
  <si>
    <t>81.247</t>
  </si>
  <si>
    <t>359</t>
  </si>
  <si>
    <t>471</t>
  </si>
  <si>
    <t>Tough to figure out where our Baseline should be.</t>
  </si>
  <si>
    <t>Kras/Lkb1^L/L</t>
  </si>
  <si>
    <t>Kras and Lkb1 KO model that recapitulates primary and metastatic development of NSCLC. Background of mouse would require reference digging.</t>
  </si>
  <si>
    <t>89</t>
  </si>
  <si>
    <t>94.716</t>
  </si>
  <si>
    <t>78</t>
  </si>
  <si>
    <t>106</t>
  </si>
  <si>
    <t>27.571</t>
  </si>
  <si>
    <t>75</t>
  </si>
  <si>
    <t>15.024</t>
  </si>
  <si>
    <t>81</t>
  </si>
  <si>
    <t>366</t>
  </si>
  <si>
    <t xml:space="preserve"> A. V. Gasparian, C. A. Burkhart, A. A. Purmal, L. Brodsky, M. Pal, M. Saranadasa, D. A. Bosykh, M. Commane, O. A. Guryanova, S. Pal, A. Safina, S. Sviridov, I. E. Koman, J. Veith, A. A. Komar, A. V. Gudkov, K. V. Gurova</t>
  </si>
  <si>
    <t>2011453980</t>
  </si>
  <si>
    <t>08/2011</t>
  </si>
  <si>
    <t>(1-3)x10^6</t>
  </si>
  <si>
    <t>CBLC137</t>
  </si>
  <si>
    <t>Mean fold Tumour Growth (Dimensionless)</t>
  </si>
  <si>
    <t>Stated differently in two places. One place said 5-10, another said 10. Inferred 10.</t>
  </si>
  <si>
    <t>1.028</t>
  </si>
  <si>
    <t>0.178</t>
  </si>
  <si>
    <t>9.722</t>
  </si>
  <si>
    <t>2.399</t>
  </si>
  <si>
    <t>3.466</t>
  </si>
  <si>
    <t>0.575</t>
  </si>
  <si>
    <t>5.964</t>
  </si>
  <si>
    <t>1.935</t>
  </si>
  <si>
    <t>2.383</t>
  </si>
  <si>
    <t>This is a terrible report. In the figure legend, n=5-10 but in the supplementary data, it says n=10. I gave them the benefit of the doubt and counted it as n=10... even though they don't deserve it.</t>
  </si>
  <si>
    <t>396</t>
  </si>
  <si>
    <t xml:space="preserve"> K. J. Gotink, H. J. Broxterman, M. Labots, R. R. De Haas, H. Dekker, R. J. Honeywell, M. A. Rudek, L. V. Beerepoot, R. J. Musters, G. Jansen, A. W. Griffioen, Y. G. Assaraf, R. Pili, G. J. Peters, H. M. W. Verheul</t>
  </si>
  <si>
    <t>2011661401</t>
  </si>
  <si>
    <t>12/2011</t>
  </si>
  <si>
    <t>Pharmacokinetics</t>
  </si>
  <si>
    <t>422</t>
  </si>
  <si>
    <t xml:space="preserve"> O. Guerin, J. Fischel, P. Formento, G. Milano</t>
  </si>
  <si>
    <t>70652702</t>
  </si>
  <si>
    <t>424</t>
  </si>
  <si>
    <t xml:space="preserve"> O. Guerin, P. Formento, C. Lo Nigro, P. Hofman, J. L. Fischel, M. C. Etienne-Grimaldi, M. Merlano, J. M. Ferrero, G. Milano</t>
  </si>
  <si>
    <t>17593391</t>
  </si>
  <si>
    <t>PC3</t>
  </si>
  <si>
    <t>docetaxel, cetuximab</t>
  </si>
  <si>
    <t>docetaxel, cetuximab, docetaxel+cetuximab</t>
  </si>
  <si>
    <t>23 days (treatment administered for 21 days from day 2 to 22 inclusive)</t>
  </si>
  <si>
    <t>although treatment initiated on day 35, baseline defined as day 33 since that is the first and closest data point provided</t>
  </si>
  <si>
    <t>last time points do not coincide for Vehicle and SU11248</t>
  </si>
  <si>
    <t>217.105</t>
  </si>
  <si>
    <t>108.553</t>
  </si>
  <si>
    <t>2437.500</t>
  </si>
  <si>
    <t>493.421</t>
  </si>
  <si>
    <t>592.105</t>
  </si>
  <si>
    <t>197.368</t>
  </si>
  <si>
    <t>2753.290</t>
  </si>
  <si>
    <t>414.474</t>
  </si>
  <si>
    <t>1648.026</t>
  </si>
  <si>
    <t>315.790</t>
  </si>
  <si>
    <t>503.290</t>
  </si>
  <si>
    <t>167.763</t>
  </si>
  <si>
    <t>84</t>
  </si>
  <si>
    <t>2141.448</t>
  </si>
  <si>
    <t>394.737</t>
  </si>
  <si>
    <t>Sunitinib administered 40 mg/kg/day, 5 days/week during 3 weeks, 0.2 ml p.o.</t>
  </si>
  <si>
    <t>435</t>
  </si>
  <si>
    <t xml:space="preserve"> Hans Hammers, Silvia Paesante, Li Shen, Michelle Rudek, Roberto Pili</t>
  </si>
  <si>
    <t>04/2008</t>
  </si>
  <si>
    <t>437</t>
  </si>
  <si>
    <t xml:space="preserve"> Hans J. Hammers, Henk M. Verheul, Brenda Salumbides, Rajni Sharma, Michelle Rudek, Janneke Jaspers, Preeti Shah, Leigh Ellis, Li Shen, Silvia Paesante, Karl Dykema, Kyle Furge, Bin T. Teh, George Netto, Roberto Pili</t>
  </si>
  <si>
    <t>20501804</t>
  </si>
  <si>
    <t>F2-1</t>
  </si>
  <si>
    <t>F2-2</t>
  </si>
  <si>
    <t>Direct patient transplant</t>
  </si>
  <si>
    <t>IH23.1</t>
  </si>
  <si>
    <t>3x3x3 mm^3</t>
  </si>
  <si>
    <t>74.788</t>
  </si>
  <si>
    <t>50.992</t>
  </si>
  <si>
    <t>931.445</t>
  </si>
  <si>
    <t>180.170</t>
  </si>
  <si>
    <t>248.159</t>
  </si>
  <si>
    <t>54.391</t>
  </si>
  <si>
    <t>149.575</t>
  </si>
  <si>
    <t>30.595</t>
  </si>
  <si>
    <t>101.983</t>
  </si>
  <si>
    <t>40.793</t>
  </si>
  <si>
    <t>142.776</t>
  </si>
  <si>
    <t>tumour implantation derived from excisional biopsy of patients' metastatic skin lesions</t>
  </si>
  <si>
    <t>F2-1 (for Vehicle arm)</t>
  </si>
  <si>
    <t>418.130</t>
  </si>
  <si>
    <t>105.382</t>
  </si>
  <si>
    <t>717.281</t>
  </si>
  <si>
    <t>190.368</t>
  </si>
  <si>
    <t>353.541</t>
  </si>
  <si>
    <t>71.388</t>
  </si>
  <si>
    <t>227.762</t>
  </si>
  <si>
    <t>61.190</t>
  </si>
  <si>
    <t>231.161</t>
  </si>
  <si>
    <t>47.592</t>
  </si>
  <si>
    <t>On same graph as F2-1. Share same control group.</t>
  </si>
  <si>
    <t>440</t>
  </si>
  <si>
    <t xml:space="preserve"> G. Hanna, G. Palmer, W. Park, J. Herbert, Y. Cao, T. Schroeder, G. Vlahovic, A. Nixon, M. Dewhirst</t>
  </si>
  <si>
    <t>70277401</t>
  </si>
  <si>
    <t>11/2010</t>
  </si>
  <si>
    <t>444</t>
  </si>
  <si>
    <t xml:space="preserve"> Y. Hasegawa, N. Oyama, N. Takahara, Y. Miwa, H. Akino, Y. Kiyono, Y. Fujibayashi</t>
  </si>
  <si>
    <t>70605388</t>
  </si>
  <si>
    <t>07/2011</t>
  </si>
  <si>
    <t>452</t>
  </si>
  <si>
    <t xml:space="preserve"> E. M. Hedlund, K. Hosaka, Z. Zhong, R. Cao, Y. Cao</t>
  </si>
  <si>
    <t>2009564788</t>
  </si>
  <si>
    <t>466</t>
  </si>
  <si>
    <t xml:space="preserve"> G. G. Hillman, V. Singh-Gupta, A. K. Al-Bashir, C. K. Yunker, M. C. Joiner, F. H. Sarkar, J. Abrams, E. Mark Haacke</t>
  </si>
  <si>
    <t>2011186671</t>
  </si>
  <si>
    <t>We conclude that an antiangiogenic approach, which only partially destroys inefficient vessels, could potentially increase the efficacy and delivery of cytotoxic therapies and radiotherapy for unresectable primary RCC tumors and metastatic disease.</t>
  </si>
  <si>
    <t>BALB/C nu/nu nude</t>
  </si>
  <si>
    <t>KCI-18</t>
  </si>
  <si>
    <t>5x10^5</t>
  </si>
  <si>
    <t>Soy, Radiation (8Gy)</t>
  </si>
  <si>
    <t>Radiation (8Gy), Radiation (8Gy) + Soy</t>
  </si>
  <si>
    <t>Weight of tumour-bearing kidney</t>
  </si>
  <si>
    <t>Administration schedule note: SU11248 was administered daily from Day 10-Day 27 inclusive, except on Day 13. (See F2A in the paper for the complete administration schedule, including that of the combination treatment.)</t>
  </si>
  <si>
    <t>467</t>
  </si>
  <si>
    <t xml:space="preserve"> Gilda Gali Hillman, Vinita Singh-Gupta, Areen K. Al-Bashir, Hao Zhang, Christopher K. Yunker, Amit D. Patel, Seema Sethi, Judith Abrams, E. Mark Haacke</t>
  </si>
  <si>
    <t>20885892</t>
  </si>
  <si>
    <t>"Our data suggest that both sunitinib and gemcitabine exert anti- angiogenic effects in addition to their cytotoxic antitumor activity. These effects on both the tumor vasculature and tumor cells were observed in both primary kidney tumors and spontaneous lung me- tastases, indicating that a combined approach of antiangiogenic drug and gemcitabine could be effective for metastatic RCC disease. "</t>
  </si>
  <si>
    <t>BALB/c nu/nu</t>
  </si>
  <si>
    <t>Tumour-Bearing Kidney Weight</t>
  </si>
  <si>
    <t>Early stage tumour was inferred because "small tumours" were visible at days 9-10 and treatment started on day 10. Secondly, its a box and whisker plot therefore it can't be extracted.</t>
  </si>
  <si>
    <t>killed after showing weight loss/limited mobility</t>
  </si>
  <si>
    <t>Range of baseline was 10-12. Inferred 10</t>
  </si>
  <si>
    <t>100.00</t>
  </si>
  <si>
    <t>44.490</t>
  </si>
  <si>
    <t>0.027</t>
  </si>
  <si>
    <t>Sunitinib is already approved and therefore it is the co-intervention that mimics the clinic</t>
  </si>
  <si>
    <t>469</t>
  </si>
  <si>
    <t xml:space="preserve"> Gilda G. Hillman, Vinita Singh-Gupta, Hao Zhang, Areen K. Al-Bashir, Yashwanth Katkuri, Meng Li, Christopher K. Yunker, Amit D. Patel, Judith Abrams, E. Mark Haacke</t>
  </si>
  <si>
    <t>19724685</t>
  </si>
  <si>
    <t>09/2009</t>
  </si>
  <si>
    <t>"Moreover, this dosage [of sunitinib] caused only mild vascular changes in normal tissues and thus could be less toxic to normal vessels, suggesting that this dosage could be used for combination with chemotherapy or radiotherpay"</t>
  </si>
  <si>
    <t>F7A</t>
  </si>
  <si>
    <t>Kidney Weight</t>
  </si>
  <si>
    <t>Not Measuring Tumour Weight</t>
  </si>
  <si>
    <t>Early stage cancer model inferred from "Small tumours were visible at 9 days." DIdn't measure Tumour Growth directly but enough information was present that I thought a data extraction form was worthwhile</t>
  </si>
  <si>
    <t xml:space="preserve"> Madeleine M. Hipp, Norbert Hilf, Steffen Walter, Daniela Werth, Katharina M. Brauer, Markus P. Radsak, Toni Weinschenk, Harpreet Singh-Jasuja, Peter Brossart</t>
  </si>
  <si>
    <t>18310500</t>
  </si>
  <si>
    <t>06/2008</t>
  </si>
  <si>
    <t>479</t>
  </si>
  <si>
    <t xml:space="preserve"> Azusa Hoshino-Yoshino, Motohiro Kato, Kohnosuke Nakano, Masaki Ishigai, Toshiyuki Kudo, Kiyomi Ito</t>
  </si>
  <si>
    <t>21897052</t>
  </si>
  <si>
    <t>486</t>
  </si>
  <si>
    <t xml:space="preserve"> Dan Huang, Yan Ding, Yan Li, Wang-Mei Luo, Zhong-Fa Zhang, John Snider, Kristin Vandenbeldt, Chao-Nan Qian, Bin Tean Teh</t>
  </si>
  <si>
    <t>20103629</t>
  </si>
  <si>
    <t>02/2010</t>
  </si>
  <si>
    <t>F5A-1</t>
  </si>
  <si>
    <t>F5A-2</t>
  </si>
  <si>
    <t>FS5A</t>
  </si>
  <si>
    <t>BALB/c nu/nu nude</t>
  </si>
  <si>
    <t>A-498</t>
  </si>
  <si>
    <t>Tumor growth ratio (unit-less)</t>
  </si>
  <si>
    <t>1.000</t>
  </si>
  <si>
    <t>0.254</t>
  </si>
  <si>
    <t>3.552</t>
  </si>
  <si>
    <t>0.597</t>
  </si>
  <si>
    <t>2.269</t>
  </si>
  <si>
    <t>0.373</t>
  </si>
  <si>
    <t>2.179</t>
  </si>
  <si>
    <t>0.612</t>
  </si>
  <si>
    <t>1.896</t>
  </si>
  <si>
    <t>0.299</t>
  </si>
  <si>
    <t>0.642</t>
  </si>
  <si>
    <t>0.269</t>
  </si>
  <si>
    <t>1.343</t>
  </si>
  <si>
    <t>0.433</t>
  </si>
  <si>
    <t>0.493</t>
  </si>
  <si>
    <t>0.388</t>
  </si>
  <si>
    <t>0.982</t>
  </si>
  <si>
    <t>0.565</t>
  </si>
  <si>
    <t>5.417</t>
  </si>
  <si>
    <t>3.155</t>
  </si>
  <si>
    <t>3.036</t>
  </si>
  <si>
    <t>0.952</t>
  </si>
  <si>
    <t>1.012</t>
  </si>
  <si>
    <t>0.536</t>
  </si>
  <si>
    <t>1.220</t>
  </si>
  <si>
    <t>day 13 and day 15 measurements given; coin flip - day 13</t>
  </si>
  <si>
    <t>1.003</t>
  </si>
  <si>
    <t>2.633</t>
  </si>
  <si>
    <t>0.700</t>
  </si>
  <si>
    <t>2.236</t>
  </si>
  <si>
    <t>0.533</t>
  </si>
  <si>
    <t>0.930</t>
  </si>
  <si>
    <t>1.087</t>
  </si>
  <si>
    <t>0.324</t>
  </si>
  <si>
    <t>487</t>
  </si>
  <si>
    <t xml:space="preserve"> Dan Huang, Yan Ding, Ming Zhou, Brian I. Rini, David Petillo, Chao-Nan Qian, Richard Kahnoski, P. Andrew Futreal, Kyle A. Furge, Bin Tean Teh</t>
  </si>
  <si>
    <t>20103651</t>
  </si>
  <si>
    <t>In summary, our observations indicate that combination thera- py with both sunitinib and IL-8 targeting agents seems valu- able in reversing sunitinib resistance once it has occurred. It will now be of critical importance to validate these findings in the clinical setting.</t>
  </si>
  <si>
    <t>FS1</t>
  </si>
  <si>
    <t>FS3A</t>
  </si>
  <si>
    <t>SN12C</t>
  </si>
  <si>
    <t>Tumour Growth Ratio (dimensionless; volume at Day X/ volume at beginning of treatment)</t>
  </si>
  <si>
    <t>0.957</t>
  </si>
  <si>
    <t>0.544</t>
  </si>
  <si>
    <t>6.210</t>
  </si>
  <si>
    <t>3.306</t>
  </si>
  <si>
    <t>2.604</t>
  </si>
  <si>
    <t>0.992</t>
  </si>
  <si>
    <t>6.769</t>
  </si>
  <si>
    <t>3.480</t>
  </si>
  <si>
    <t>4.144</t>
  </si>
  <si>
    <t>1.917</t>
  </si>
  <si>
    <t>2.006</t>
  </si>
  <si>
    <t>1.364</t>
  </si>
  <si>
    <t>1.521</t>
  </si>
  <si>
    <t>1.900</t>
  </si>
  <si>
    <t>1.396</t>
  </si>
  <si>
    <t>1.957</t>
  </si>
  <si>
    <t>Some figures in main body of paper carry on from this experiment, but divide mice between those with sunitinib resistant tumours vs. sensitive tumours. The control group is no longer reported, making these figures unextractable.
FS6A and FS6B do not have a pure Sunitinib arm thus were not extracted.</t>
  </si>
  <si>
    <t>488</t>
  </si>
  <si>
    <t xml:space="preserve"> Hanhua Huang, Jing-Yu Lai, Janet Do, Dingguo Liu, Lingna Li, Joselyn Del Rosario, Venkata R. Doppalapudi, Steven Pirie-Shepherd, Nancy Levin, Curt Bradshaw, Gary Woodnutt, Rodney Lappe, Abhijit Bhat</t>
  </si>
  <si>
    <t>21233403</t>
  </si>
  <si>
    <t>Significant combination benefit was demonstrated when Ang2 CovX-Bodies were combined with other antiangiogenic agents, such as sunitinib, sorafenib or bevacizumab. In advanced renal cell carcinoma patients treated with sunitinib, plasma Ang2 levels first decreased and later increased at resistance to the treatment. These data suggest that an Ang2 CovX-Body could  be a very effective addition to the treatment of solid tumors.</t>
  </si>
  <si>
    <t>Nu-Foxn1^(nu)</t>
  </si>
  <si>
    <t>CVX-060</t>
  </si>
  <si>
    <t>Assume x-axis units are "Days post-tumour cell implantation"; assume treatment administration started on graph Day 8 (even though the tumour volume measurement is much greater than the ~200 mm^3 starting point given in the text).</t>
  </si>
  <si>
    <t>60.714</t>
  </si>
  <si>
    <t>2207.14</t>
  </si>
  <si>
    <t>292.857</t>
  </si>
  <si>
    <t>1450</t>
  </si>
  <si>
    <t>178.571</t>
  </si>
  <si>
    <t>490</t>
  </si>
  <si>
    <t xml:space="preserve"> Mao Huang, Xuan Liu, Qiang Du, Xin Yao, Kai-sheng Yin</t>
  </si>
  <si>
    <t>19493441</t>
  </si>
  <si>
    <t>495</t>
  </si>
  <si>
    <t xml:space="preserve"> Edwin Pun Hui, Vivian W. Y. Lui, Cesar S. C. Wong, Brigette B. Y. Ma, Cecilia P. Y. Lau, Crystal S. F. Cheung, Kakiu Ho, Suk-Hang Cheng, Margaret H. L. Ng, Anthony T. C. Chan</t>
  </si>
  <si>
    <t>20467883</t>
  </si>
  <si>
    <t>504</t>
  </si>
  <si>
    <t xml:space="preserve"> Fuminori Hyodo, Gadisetti V. R. Chandramouli, Shingo Matsumoto, Ken-Ichiro Matsumoto, James B. Mitchell, Murali C. Krishna, Jeeva P. Munasinghe</t>
  </si>
  <si>
    <t>19724915</t>
  </si>
  <si>
    <t>514</t>
  </si>
  <si>
    <t xml:space="preserve"> Woo-Jin Jeong, Ji-Hun Mo, Min Woo Park, Ik Joon Choi, Soo-Youn An, Eun-Hee Jeon, Soon-Hyun Ahn</t>
  </si>
  <si>
    <t>21725210</t>
  </si>
  <si>
    <t>8-12</t>
  </si>
  <si>
    <t>TPC-1M</t>
  </si>
  <si>
    <t>cm^3 (as per the text; not marked on the graph; but this must be an error because the numbers are far too large--likely mm^3)</t>
  </si>
  <si>
    <t>SU11248 administration started Day 3 post-implantation and was performed 5 times per week for 3 weeks. The sacrifice of the mice occurred on Day 22 post-treatment initiation. No baseline measurement was taken making extraction a fruitless endeavour.</t>
  </si>
  <si>
    <t>515</t>
  </si>
  <si>
    <t xml:space="preserve"> Babal Kant Jha, Irina Polyakova, Patricia Kessler, Beihua Dong, Benjamin Dickerman, Ganes C. Sen, Robert H. Silverman</t>
  </si>
  <si>
    <t>21636578</t>
  </si>
  <si>
    <t>546</t>
  </si>
  <si>
    <t xml:space="preserve"> Jose A. Karam, Xiu-Ying Zhang, Pheroze Tamboli, Vitaly Margulis, Hua Wang, E. Jason Abel, Stephen H. Culp, Christopher G. Wood</t>
  </si>
  <si>
    <t>21167632</t>
  </si>
  <si>
    <t>MDA-RCC-48</t>
  </si>
  <si>
    <t>0.5 mm^3</t>
  </si>
  <si>
    <t>Everolimus</t>
  </si>
  <si>
    <t>Fold change in tumour size (dimensionless)</t>
  </si>
  <si>
    <t>The cell line is derived within the scope of the experiment from a direct patient transplant that is then serially passaged in mice.</t>
  </si>
  <si>
    <t>MDA-RCC-80</t>
  </si>
  <si>
    <t>549</t>
  </si>
  <si>
    <t xml:space="preserve"> M. Kato, H. Fujita, K. Miyadera, Y. Fujioka, H. Ochiiwa, J. Huang, K. Ito, Y. Aoyagi, T. Takenaka, T. Suzuki, S. Ito, A. Hashimoto, T. Suefuji, A. Sato, K. Egami, H. Kazuno, Y. Suda, K. Yonekura</t>
  </si>
  <si>
    <t>70609863</t>
  </si>
  <si>
    <t>563</t>
  </si>
  <si>
    <t xml:space="preserve"> R. Kerbel, J. Ebos, Y. Shaked</t>
  </si>
  <si>
    <t>575</t>
  </si>
  <si>
    <t xml:space="preserve"> D. Kim, L. Geng, K. Niermann, H. Lee, D. Hallahan</t>
  </si>
  <si>
    <t>09/2004</t>
  </si>
  <si>
    <t>578</t>
  </si>
  <si>
    <t xml:space="preserve"> Sendia Kim, Sang Lee, Arin K. Greene, Danielle A. Arsenault, Hau Le, Jonathan Meisel, Katherine Novak, Evelyn Flynn, John V. Heymach, Mark Puder</t>
  </si>
  <si>
    <t>18374947</t>
  </si>
  <si>
    <t>588</t>
  </si>
  <si>
    <t xml:space="preserve"> Jennifer S. Ko, Patricia Rayman, Joanna Ireland, Shadi Swaidani, Geqiang Li, Kevin D. Bunting, Brian Rini, James H. Finke, Peter A. Cohen</t>
  </si>
  <si>
    <t>20406969</t>
  </si>
  <si>
    <t>"As such, sunitinib may prove as a useful adjunct agent in immunotherapy trials." - related but not directly advocating for Sunitinib as an anti-cancer therapy.</t>
  </si>
  <si>
    <t>F3Ai</t>
  </si>
  <si>
    <t>F3Aii</t>
  </si>
  <si>
    <t>F3Aiii</t>
  </si>
  <si>
    <t>RENCA+</t>
  </si>
  <si>
    <t>9 days</t>
  </si>
  <si>
    <t>Bidimensional Product (Unspecified units)</t>
  </si>
  <si>
    <t>"at least 5", therefore inferred 5</t>
  </si>
  <si>
    <t>Units not provided.</t>
  </si>
  <si>
    <t>No Rx</t>
  </si>
  <si>
    <t>87.811</t>
  </si>
  <si>
    <t>13.030</t>
  </si>
  <si>
    <t>147.527</t>
  </si>
  <si>
    <t>8.469</t>
  </si>
  <si>
    <t>99.050</t>
  </si>
  <si>
    <t>5.315</t>
  </si>
  <si>
    <t>132.108</t>
  </si>
  <si>
    <t>9.299</t>
  </si>
  <si>
    <t>75.549</t>
  </si>
  <si>
    <t>7.764</t>
  </si>
  <si>
    <t>85.027</t>
  </si>
  <si>
    <t>6.595</t>
  </si>
  <si>
    <t>-Part of the methods was taken from another cited article. For example, "mice were injected as described before (25)". I had to look up reference #25 to figure out how mice were injected. 
- Early Stage was inferred from the graph/text
- Cancer Cell LIne was inferred from text. Not labelled on graph.</t>
  </si>
  <si>
    <t>CT26+</t>
  </si>
  <si>
    <t>No rx</t>
  </si>
  <si>
    <t>64.221</t>
  </si>
  <si>
    <t>15.418</t>
  </si>
  <si>
    <t>238.492</t>
  </si>
  <si>
    <t>12.943</t>
  </si>
  <si>
    <t>257.960</t>
  </si>
  <si>
    <t>13.325</t>
  </si>
  <si>
    <t>224.465</t>
  </si>
  <si>
    <t>10.606</t>
  </si>
  <si>
    <t>178.240</t>
  </si>
  <si>
    <t>15.035</t>
  </si>
  <si>
    <t>The paper never specifically details which tumour cell line this graph (as well as F3A and F3Aiii)  represents; however, it is inferred that the naming of the cell lines matches he order of the graphs' presentation</t>
  </si>
  <si>
    <t>4T1+</t>
  </si>
  <si>
    <t>53.327</t>
  </si>
  <si>
    <t>5.493</t>
  </si>
  <si>
    <t>146.014</t>
  </si>
  <si>
    <t>11.764</t>
  </si>
  <si>
    <t>149.600</t>
  </si>
  <si>
    <t>4.723</t>
  </si>
  <si>
    <t>58.002</t>
  </si>
  <si>
    <t>5.414</t>
  </si>
  <si>
    <t>151.850</t>
  </si>
  <si>
    <t>10.780</t>
  </si>
  <si>
    <t>65.888</t>
  </si>
  <si>
    <t>6.414</t>
  </si>
  <si>
    <t>136.581</t>
  </si>
  <si>
    <t>5.992</t>
  </si>
  <si>
    <t>Inferred this graph represents 4T1 breast cancer line based on order of naming in the text, and not because it was labelled.</t>
  </si>
  <si>
    <t>591</t>
  </si>
  <si>
    <t xml:space="preserve"> Y. Kodera, Y. Katanasaka, Y. Kitamura, H. Tsuda, K. Nishio, T. Tamura, F. Koizumi</t>
  </si>
  <si>
    <t>2011538501</t>
  </si>
  <si>
    <t>06/2011</t>
  </si>
  <si>
    <t>Our findings suggest that sunitinib might be of benefit in the treatment of breast cancer by suppressing lymphangiogenesis and lymph node metastasis.</t>
  </si>
  <si>
    <t>6-7</t>
  </si>
  <si>
    <t>MDA-MB-231 with Luciferase</t>
  </si>
  <si>
    <t>Not Specified.</t>
  </si>
  <si>
    <t>mm^2</t>
  </si>
  <si>
    <t>obtained from a random table for the metastasis experiment</t>
  </si>
  <si>
    <t>in Methods, stated that standard deviation used; in Figure Legend, stated that SEM was used - assumed SEM</t>
  </si>
  <si>
    <t>75.472</t>
  </si>
  <si>
    <t>22.642</t>
  </si>
  <si>
    <t>621.384</t>
  </si>
  <si>
    <t>60.377</t>
  </si>
  <si>
    <t>191.195</t>
  </si>
  <si>
    <t>32.704</t>
  </si>
  <si>
    <t>They apparently measured tumor volume in mm^2...</t>
  </si>
  <si>
    <t>599</t>
  </si>
  <si>
    <t xml:space="preserve"> T. Kottke, G. Hall, J. Pulido, R. M. Diaz, J. Thompson, H. Chong, P. Selby, M. Coffey, H. Pandha, J. Chester, A. Melcher, K. Harrington, R. Vile</t>
  </si>
  <si>
    <t>2010260417</t>
  </si>
  <si>
    <t>Importantly, because this combinatorial approach targets the tumor endothelium, these data have direct, wide-ranging, and immediate clinical applicability across a broad range of tumor types using reagents that are already approved for use in patients.</t>
  </si>
  <si>
    <t>F6D</t>
  </si>
  <si>
    <t>F7B</t>
  </si>
  <si>
    <t>B16-VEGF</t>
  </si>
  <si>
    <t>cm (diameter)</t>
  </si>
  <si>
    <t>No vehicle</t>
  </si>
  <si>
    <t>Immunocompetent species (C57B/6) - However, immune cell depletions are carried out involving i.p. injections (0.1 mg/mouse) of anti-CD8 (Lyt 2.43), anti-CD5 (GK1.5), and IgG control.
Complex administration schedule - C57BL/6 mice bearing subcutaneous B16-VEGF tumors established 7 days previously were treated (days 1-2) with a single injection per day for 2 consecutive days of sunitinib followed by a single i.v. injections per day for 2 consecutive days of PBS 24 hours following the last sunitinib injection (days 3,4).</t>
  </si>
  <si>
    <t>Immunocompetent species (C57B/6) - However, immune cell depletions are carried out involving i.p. injections (0.1 mg/mouse) of anti-CD8 (Lyt 2.43), anti-CD5 (GK1.5), and IgG control.
Complex administration schedule - C57BL/6 mice bearing subcutaneous B16-VEGF tumors established 7 days previously were treated (days 1-2) with a single injection per day for 2 consecutive days of sunitinib followed by a single i.v. injections per day for 2 consecutive days of Reo 48 hours following the last sunitinib injection (days 4, 5).</t>
  </si>
  <si>
    <t>Immunocompetent species (C57B/6) - However, immune cell depletions are carried out involving i.p. injections (0.1 mg/mouse) of anti-CD8 (Lyt 2.43), anti-CD5 (GK1.5), and IgG control.
Complex administration schedule - C57BL/6 mice bearing subcutaneous B16-VEGF tumors established 7 days previously were treated (days 1-2) with a single injection per day for 2 consecutive days of sunitinib followed by a single i.v. injections per day for 2 consecutive days of Reo 24 hours following the last sunitinib injection (days 3, 4).</t>
  </si>
  <si>
    <t>Reo</t>
  </si>
  <si>
    <t>18 days (day 19 on graph)</t>
  </si>
  <si>
    <t>death - killed when actively progressing tumors exceeded 1.0 x 1.0 cm</t>
  </si>
  <si>
    <t>percent survival</t>
  </si>
  <si>
    <t>n=7-8; coin flip</t>
  </si>
  <si>
    <t>extremely difficult to make out arms; assumed dotted black line is vehicle (PBS-PBS) and blue line is SU11248 (Sun-PBS)</t>
  </si>
  <si>
    <t>43.280</t>
  </si>
  <si>
    <t>Immunocompetent species (C57B/6) - However, immune cell depletions are carried out involving i.p. injections (0.1 mg/mouse) of anti-CD8 (Lyt 2.43), anti-CD5 (GK1.5), and IgG control.
Complex administration schedule - C57BL/6 mice bearing subcutaneous B16-VEGF tumors established 7 days previously in C57BL/6 mice (7-8/group) were treated (days 1-3) with a single injection per day for 3 consecutive days of sunitinib or PBS followed 24 hours later (days 4, 5) by a single i.v. injection per day for 2 consecutive days of Reo or PBS. This regimen was then repeated (days 8-12 and 15-19) twice in surviving mice. 
Sunitinib alone did not show activity compared to the control.</t>
  </si>
  <si>
    <t>VSV</t>
  </si>
  <si>
    <t>28.496</t>
  </si>
  <si>
    <t>Immunocompetent species (C57B/6) - However, immune cell depletions are carried out involving i.p. injections (0.1 mg/mouse) of anti-CD8 (Lyt 2.43), anti-CD5 (GK1.5), and IgG control.
Complex administration schedule - C57BL/6 mice bearing subcutaneous B16-VEGF tumors established 7 days previously in C57BL/6 mice (7-8/group) were treated (days 1-3) with a single injection per day for 3 consecutive days of sunitinib or PBS followed 24 hours later (days 4, 5) by a single i.v. injection per day for 2 consecutive days of VSV (5 x 10^8 PFU) or PBS. This regimen was then repeated (days 8-12 and 15-19) twice in surviving mice. 
Sunitinib alone did not show activity compared to the control.</t>
  </si>
  <si>
    <t>607</t>
  </si>
  <si>
    <t xml:space="preserve"> Maciej Kujawski, Chunyan Zhang, Andreas Herrmann, Karen Reckamp, Anna Scuto, Michael Jensen, Jiehui Deng, Stephen Forman, Robert Figlin, Hua Yu</t>
  </si>
  <si>
    <t>21118964</t>
  </si>
  <si>
    <t>"Our data demonstrate that sunitinib therapy can enhance adoptive T cell therapy, at least partially, through the inhibition of Stat3 signaling, with subsequent reversal of immunosuppression at the tumour site. These results present a paradigm that may be used in the clinic...."</t>
  </si>
  <si>
    <t>BALB/c with Rag2^(-/-)</t>
  </si>
  <si>
    <t>Renca</t>
  </si>
  <si>
    <t>2.5x10^6</t>
  </si>
  <si>
    <t>CD8+ T Cells</t>
  </si>
  <si>
    <t>Sunitinib is already FDA approved, it is the clinically relevant co-intervention.
Mouse is a transgenic Rag2-/- mouse, with BALB/c background.</t>
  </si>
  <si>
    <t>C57BL6</t>
  </si>
  <si>
    <t>B16^(ova)</t>
  </si>
  <si>
    <t>1x10^5</t>
  </si>
  <si>
    <t>OVA-specific CD8+ T cells</t>
  </si>
  <si>
    <t>14 days (unclear though)</t>
  </si>
  <si>
    <t>SEM is used in other graphs, therefore it was inferred to be used here.</t>
  </si>
  <si>
    <t>0.901</t>
  </si>
  <si>
    <t>23.740</t>
  </si>
  <si>
    <t>1064.616</t>
  </si>
  <si>
    <t>315.929</t>
  </si>
  <si>
    <t>Sunitinib</t>
  </si>
  <si>
    <t>489.368</t>
  </si>
  <si>
    <t>17.044</t>
  </si>
  <si>
    <t>613</t>
  </si>
  <si>
    <t xml:space="preserve"> Alexander Kutikov, Peter Makhov, Konstantin Golovine, Daniel J. Canter, Mohit Sirohi, Ryan Street, Jay Simhan, Robert G. Uzzo, Vladimir M. Kolenko</t>
  </si>
  <si>
    <t>21982018</t>
  </si>
  <si>
    <t>633</t>
  </si>
  <si>
    <t xml:space="preserve"> Francis Y. F. Lee, Kelly L. Covello, Stephen Castaneda, Donald R. Hawken, David Kan, Anne Lewin, Mei-Li Wen, Rolf-Peter Ryseck, Craig R. Fairchild, Joseph Fargnoli, Robert Kramer</t>
  </si>
  <si>
    <t>19088027</t>
  </si>
  <si>
    <t>12/2008</t>
  </si>
  <si>
    <t>The potential utility of these combination regimens [ixabepilone combined with bevacizumab or sunitinib] is particularly relevant to patients with drug resistant disease as ixabepilone has shown efficacy in tumors with overexpression of drug efflux transporters and/or βIII-tubulin isotype, two mechanisms that have been implicated in development of resistance to commonly used therapeutic agents.</t>
  </si>
  <si>
    <t>151b</t>
  </si>
  <si>
    <t>Intravenously</t>
  </si>
  <si>
    <t>ixabepilone</t>
  </si>
  <si>
    <t>13 days</t>
  </si>
  <si>
    <t>The mouse strain used could not be inferred; it was given as BALB/c or nu/nu nude or Beige-SCID.
Authors were not explicit about treatment characteristics - some inferences made from graph and other sections.</t>
  </si>
  <si>
    <t>635</t>
  </si>
  <si>
    <t xml:space="preserve"> F. Lee, A. Lewin, M. L. Wen, R. Ryseck, J. Fargnoli, M. Poruchynsky, T. Fojo, B. Mudenda, H. Rugo</t>
  </si>
  <si>
    <t>640</t>
  </si>
  <si>
    <t xml:space="preserve"> Samantha Lin Chiou Lee, Pegah Rouhi, Lasse Dahl Jensen, Danfang Zhang, Hong Ji, Giselbert Hauptmann, Philip Ingham, Yihai Cao</t>
  </si>
  <si>
    <t>19887629</t>
  </si>
  <si>
    <t>F6G</t>
  </si>
  <si>
    <t>FS5B</t>
  </si>
  <si>
    <t>Zebrafish</t>
  </si>
  <si>
    <t>transgenic fli1:EGFP</t>
  </si>
  <si>
    <t>murine</t>
  </si>
  <si>
    <t>injection into the perivitelline cavity of embryo</t>
  </si>
  <si>
    <t>T241-VEGF</t>
  </si>
  <si>
    <t>100-500</t>
  </si>
  <si>
    <t>Tumour volume (optical)</t>
  </si>
  <si>
    <t>tumor volume /(x 10^3) um^3</t>
  </si>
  <si>
    <t>um</t>
  </si>
  <si>
    <t>Number of disseminated foci from tumor mass</t>
  </si>
  <si>
    <t>T241</t>
  </si>
  <si>
    <t>Hypoxia-induced invasion, dissemination and metastasis of T241 tumors.</t>
  </si>
  <si>
    <t>Lewis Lung Carcinoma</t>
  </si>
  <si>
    <t>LLC-VEGF</t>
  </si>
  <si>
    <t>644</t>
  </si>
  <si>
    <t xml:space="preserve"> Zoia Levashova, Marina Backer, Carl V. Hamby, John Pizzonia, Joseph M. Backer, Francis G. Blankenberg</t>
  </si>
  <si>
    <t>20484434</t>
  </si>
  <si>
    <t>650</t>
  </si>
  <si>
    <t xml:space="preserve"> Gang Li, Lianglin Zhang, Enhong Chen, Jianying Wang, Xin Jiang, Jeffrey H. Chen, Grant Wickman, Karin Amundson, Simon Bergqvist, James Zobel, Dana Buckman, Sangita M. Baxi, Steven L. Bender, Gerald F. Casperson, Dana D. Hu-Lowe</t>
  </si>
  <si>
    <t>21159645</t>
  </si>
  <si>
    <t>F5D</t>
  </si>
  <si>
    <t>CB17.SCID/beige</t>
  </si>
  <si>
    <t>U87MG-luc</t>
  </si>
  <si>
    <t>PF-5412, M200</t>
  </si>
  <si>
    <t>Assume SEM, as in the other parts of F5</t>
  </si>
  <si>
    <t>No measurement given at graph Day 9 (only Days 8 and 10); use Day 8 as the baseline.</t>
  </si>
  <si>
    <t>184.358</t>
  </si>
  <si>
    <t>45.065</t>
  </si>
  <si>
    <t>2093.48</t>
  </si>
  <si>
    <t>71.695</t>
  </si>
  <si>
    <t>1470.76</t>
  </si>
  <si>
    <t>196.648</t>
  </si>
  <si>
    <t>The number of cells injected was inferred from the method subsection "Human PMBC/U87MG-luc immunoxenograft model" as the U87MG-luc cell line is not mentioned elsewhere in the methods section.</t>
  </si>
  <si>
    <t>652</t>
  </si>
  <si>
    <t xml:space="preserve"> L. Li, T. A. Leedom, J. Do, H. Huang, J. Y. Lai, K. Johnson, T. F. Osothprarop, J. D. Rizzo, V. R. Doppalapudi, C. W. Bradshaw, R. W. Lappe, G. Woodnutt, N. J. Levin, S. R. Pirie-Shepherd</t>
  </si>
  <si>
    <t>2011387490</t>
  </si>
  <si>
    <t>Cotreatment of CVX-045 with sunitinib extended the time to reach tumor load from day 26 to day 40. In summary, CVX-045 exhibits significant antiangiogenic activity in several tumor models and enhances antitumor activitiy in combination with chemotherapy or targeted therapies. These data suggest future avenues for effective combination therapy in treating solid tumors.</t>
  </si>
  <si>
    <t>3-5x10^6</t>
  </si>
  <si>
    <t>CVX-045</t>
  </si>
  <si>
    <t>Assume SEM.</t>
  </si>
  <si>
    <t>Not specified when treatment is initiated. Assume due to wording in methods section and F5A/F5B that dosing starts as of the second point on the graph.</t>
  </si>
  <si>
    <t>202.105</t>
  </si>
  <si>
    <t>47.368</t>
  </si>
  <si>
    <t>1016.84</t>
  </si>
  <si>
    <t>246.316</t>
  </si>
  <si>
    <t>732.632</t>
  </si>
  <si>
    <t>110.526</t>
  </si>
  <si>
    <t>742.105</t>
  </si>
  <si>
    <t>113.684</t>
  </si>
  <si>
    <t>625.263</t>
  </si>
  <si>
    <t>94.737</t>
  </si>
  <si>
    <t>1026.32</t>
  </si>
  <si>
    <t>164.211</t>
  </si>
  <si>
    <t>671</t>
  </si>
  <si>
    <t xml:space="preserve"> Cedric Louvet, Gregory L. Szot, Jiena Lang, Michael R. Lee, Nicolas Martinier, Gideon Bollag, Shirley Zhu, Arthur Weiss, Jeffrey A. Bluestone</t>
  </si>
  <si>
    <t>19015530</t>
  </si>
  <si>
    <t>682</t>
  </si>
  <si>
    <t xml:space="preserve"> Devalingam Mahalingam, Sanjay Bonsal, Ernest Medina, Kevin Kelly, Ronan Swords, Robbert Cool, Steven de Jong, Jennifer S. Carew, Francis J. Giles, Steffan T. Nawrocki</t>
  </si>
  <si>
    <t>683</t>
  </si>
  <si>
    <t xml:space="preserve"> D. Mahalingam, C. M. Espitia, E. C. Medina, J. A. Esquivel, K. R. Kelly, D. Bearss, G. Choy, P. Taverna, J. S. Carew, F. J. Giles, S. T. Nawrocki</t>
  </si>
  <si>
    <t>22015557</t>
  </si>
  <si>
    <t>Collectively, our data establish PIM kinase as a novel therapeutic target in RCC and provide the foundation for clinical investigation of PIM kinase inhibitors in combination with sunitinib.</t>
  </si>
  <si>
    <t>BALB/c nuce</t>
  </si>
  <si>
    <t>SGI-1776</t>
  </si>
  <si>
    <t>133.727</t>
  </si>
  <si>
    <t>22.437</t>
  </si>
  <si>
    <t>795.99</t>
  </si>
  <si>
    <t>61.405</t>
  </si>
  <si>
    <t>504.342</t>
  </si>
  <si>
    <t>50.797</t>
  </si>
  <si>
    <t>244.325</t>
  </si>
  <si>
    <t>19.11</t>
  </si>
  <si>
    <t>218.443</t>
  </si>
  <si>
    <t>20.833</t>
  </si>
  <si>
    <t>144.409</t>
  </si>
  <si>
    <t>32.417</t>
  </si>
  <si>
    <t>1668.629</t>
  </si>
  <si>
    <t>179.957</t>
  </si>
  <si>
    <t>1274.794</t>
  </si>
  <si>
    <t>178.411</t>
  </si>
  <si>
    <t>917.060</t>
  </si>
  <si>
    <t>153.801</t>
  </si>
  <si>
    <t>121.781</t>
  </si>
  <si>
    <t>690</t>
  </si>
  <si>
    <t xml:space="preserve"> Shinya Maita, Takeshi Yuasa, Norihiko Tsuchiya, Yoko Mitobe, Shintaro Narita, Yohei Horikawa, Kiyohiko Hatake, Iwao Fukui, Shinya Kimura, Taira Maekawa, Tomonori Habuchi</t>
  </si>
  <si>
    <t>21387300</t>
  </si>
  <si>
    <t>"our study supports the use of sunitinib as an initial treatment for RCC patients with bone metastasis"</t>
  </si>
  <si>
    <t>Group-Bal by bioluminescence measure</t>
  </si>
  <si>
    <t>ACHN with luciferase label</t>
  </si>
  <si>
    <t>Unspecified</t>
  </si>
  <si>
    <t>Photon counts (x10^6) [measures rela-time growth curves of ACHN cells]</t>
  </si>
  <si>
    <t>Elsewhere SD is used therefore SD was inferred</t>
  </si>
  <si>
    <t>2.242</t>
  </si>
  <si>
    <t>0.468</t>
  </si>
  <si>
    <t>5.680</t>
  </si>
  <si>
    <t>1.411</t>
  </si>
  <si>
    <t>4.430</t>
  </si>
  <si>
    <t>1.519</t>
  </si>
  <si>
    <t>3.049</t>
  </si>
  <si>
    <t>0.574</t>
  </si>
  <si>
    <t>1.650</t>
  </si>
  <si>
    <t>0.391</t>
  </si>
  <si>
    <t>1.781</t>
  </si>
  <si>
    <t>0.421</t>
  </si>
  <si>
    <t>692</t>
  </si>
  <si>
    <t xml:space="preserve"> Roni Mamluk, Irvith M. Carvajal, Brent A. Morse, Henry Wong, Janette Abramowitz, Sharon Aslanian, Ai-Ching Lim, Jochem Gokemeijer, Michael J. Storek, Joonsoo Lee, Michael Gosselin, Martin C. Wright, Ray T. Camphausen, Jack Wang, Yan Chen, Kathy Miller, Kerry Sanders, Sarah Short, Jeff Sperinde, Gargi Prasad, Stephen Williams, Robert Kerbel, John Ebos, Anthony Mutsaers, John D. Mendlein, Alan S. Harris, Eric S. Furfine</t>
  </si>
  <si>
    <t>20190562</t>
  </si>
  <si>
    <t>03/2010</t>
  </si>
  <si>
    <t>NCRNU-M-F  nude athymic</t>
  </si>
  <si>
    <t>Colo 205</t>
  </si>
  <si>
    <t>Sorafenib, CT-322</t>
  </si>
  <si>
    <t>It is stated that some of the mice in the SU11248 group died during treatment, therefore the n=15 might not be a stable number. In the text, it also says the n=9-10; this could be the final sample size after full treatment, but it isn't specified and therefore I didn't assume.</t>
  </si>
  <si>
    <t>First point is less than Day 0 - assumed it to be -1</t>
  </si>
  <si>
    <t>-1</t>
  </si>
  <si>
    <t>101.025</t>
  </si>
  <si>
    <t>54.480</t>
  </si>
  <si>
    <t>1446.186</t>
  </si>
  <si>
    <t>269.800</t>
  </si>
  <si>
    <t>575.833</t>
  </si>
  <si>
    <t>101.545</t>
  </si>
  <si>
    <t>246.382</t>
  </si>
  <si>
    <t>77.541</t>
  </si>
  <si>
    <t>193.267</t>
  </si>
  <si>
    <t>46.219</t>
  </si>
  <si>
    <t>694</t>
  </si>
  <si>
    <t xml:space="preserve"> Patrizia Mancuso, Ines Martin-Padura, Angelica Calleri, Paola Marighetti, Jessica Quarna, Cristina Rabascio, Paola Braidotti, Francesco Bertolini</t>
  </si>
  <si>
    <t>21128230</t>
  </si>
  <si>
    <t>699</t>
  </si>
  <si>
    <t xml:space="preserve"> John M. Maris, Joshua Courtright, Peter J. Houghton, Christopher L. Morton, E. Anders Kolb, Richard Lock, Mayamin Tajbakhsh, C. Patrick Reynolds, Stephen T. Keir, Jianrong Wu, Malcolm A. Smith</t>
  </si>
  <si>
    <t>18293383</t>
  </si>
  <si>
    <t>Further evaluation of sunitinib in the xenograft setting with conventional chemotherapy could help streamline the early clinical development of this compound.</t>
  </si>
  <si>
    <t>ST2-A1</t>
  </si>
  <si>
    <t>CB17SC-M scid -/-</t>
  </si>
  <si>
    <t>Not specified, probably cell lines</t>
  </si>
  <si>
    <t>A1 BT-29</t>
  </si>
  <si>
    <t>Relative Tumour Volume</t>
  </si>
  <si>
    <t>dimensionless</t>
  </si>
  <si>
    <t>Relative Tumour Volume, baselin assumed to be 1</t>
  </si>
  <si>
    <t>53.5</t>
  </si>
  <si>
    <t>Labeling off table: A1 corresponds to the cell line in the table.</t>
  </si>
  <si>
    <t>ST2-A5</t>
  </si>
  <si>
    <t>A5  KT-16</t>
  </si>
  <si>
    <t>ST2-A8</t>
  </si>
  <si>
    <t>A8 KT-14</t>
  </si>
  <si>
    <t>ST2-A2</t>
  </si>
  <si>
    <t>A2 KT-10</t>
  </si>
  <si>
    <t>ST2-A3</t>
  </si>
  <si>
    <t>A3 KT-11</t>
  </si>
  <si>
    <t>ST2-A4</t>
  </si>
  <si>
    <t>A4 KT-13</t>
  </si>
  <si>
    <t>ST2-A6</t>
  </si>
  <si>
    <t>A6 SK-NEP-1</t>
  </si>
  <si>
    <t>ST2-B2</t>
  </si>
  <si>
    <t>B2 EW5</t>
  </si>
  <si>
    <t>unspecified</t>
  </si>
  <si>
    <t>ST2-B3</t>
  </si>
  <si>
    <t>B3 EW8</t>
  </si>
  <si>
    <t>ST2-B11</t>
  </si>
  <si>
    <t>B11 TC-71</t>
  </si>
  <si>
    <t>ST2-B12</t>
  </si>
  <si>
    <t>B12 CHLA258</t>
  </si>
  <si>
    <t>ST2-B4</t>
  </si>
  <si>
    <t>B4 Rh10</t>
  </si>
  <si>
    <t>ST2-B6</t>
  </si>
  <si>
    <t>B6 Rh28</t>
  </si>
  <si>
    <t>ST2-B7</t>
  </si>
  <si>
    <t>B7 Rh30</t>
  </si>
  <si>
    <t>ST2-B1</t>
  </si>
  <si>
    <t>B1 Rh30R</t>
  </si>
  <si>
    <t>ST2-B8</t>
  </si>
  <si>
    <t>B8 Rh41</t>
  </si>
  <si>
    <t>ST2-B5</t>
  </si>
  <si>
    <t>B5 Rh18</t>
  </si>
  <si>
    <t>ST2-C1</t>
  </si>
  <si>
    <t>C1 BT-28</t>
  </si>
  <si>
    <t>ST2-C4</t>
  </si>
  <si>
    <t>C4 BT-45</t>
  </si>
  <si>
    <t>ST2-C7</t>
  </si>
  <si>
    <t>C7 BT-46</t>
  </si>
  <si>
    <t>ST2-C6</t>
  </si>
  <si>
    <t>C6 BT-41</t>
  </si>
  <si>
    <t>sample size  = 0 because all died from toxicity</t>
  </si>
  <si>
    <t>ST2-C8</t>
  </si>
  <si>
    <t>C8 BT-50</t>
  </si>
  <si>
    <t>ST2-C9</t>
  </si>
  <si>
    <t>C9 BT-44</t>
  </si>
  <si>
    <t>unspecifed</t>
  </si>
  <si>
    <t>ST2-D1</t>
  </si>
  <si>
    <t>D1 GBM2</t>
  </si>
  <si>
    <t>Unspecified.</t>
  </si>
  <si>
    <t>ST2-D2</t>
  </si>
  <si>
    <t>D2 BT-39</t>
  </si>
  <si>
    <t>ST2-D3</t>
  </si>
  <si>
    <t>D3 D645</t>
  </si>
  <si>
    <t>ST2-D4</t>
  </si>
  <si>
    <t>D4 D456</t>
  </si>
  <si>
    <t>ST2-E1</t>
  </si>
  <si>
    <t>E1 NB-SD</t>
  </si>
  <si>
    <t>ST2-E2</t>
  </si>
  <si>
    <t>E2 NB-1771</t>
  </si>
  <si>
    <t>ST2-E3</t>
  </si>
  <si>
    <t>E3- NB 1691</t>
  </si>
  <si>
    <t>ST2-E4</t>
  </si>
  <si>
    <t>E4 NB-EBc1</t>
  </si>
  <si>
    <t>ST2-E5</t>
  </si>
  <si>
    <t>E5 CHLA-79</t>
  </si>
  <si>
    <t>ST2-E6</t>
  </si>
  <si>
    <t>E6 NB-1643</t>
  </si>
  <si>
    <t>ST2-F1</t>
  </si>
  <si>
    <t>F1 OS-1</t>
  </si>
  <si>
    <t>ST2-F2</t>
  </si>
  <si>
    <t>F2 OS-2</t>
  </si>
  <si>
    <t>ST2-F3</t>
  </si>
  <si>
    <t>F3 OS-17</t>
  </si>
  <si>
    <t>ST2-F10</t>
  </si>
  <si>
    <t>F1- OS-33</t>
  </si>
  <si>
    <t>ST2-F11</t>
  </si>
  <si>
    <t>F11 OS-31</t>
  </si>
  <si>
    <t>ST2-G1</t>
  </si>
  <si>
    <t>NOD-SCID</t>
  </si>
  <si>
    <t>G1 ALL-2</t>
  </si>
  <si>
    <t>ST2-G2</t>
  </si>
  <si>
    <t>G2  ALL-3</t>
  </si>
  <si>
    <t>ST2-G3</t>
  </si>
  <si>
    <t>G3 ALL-4</t>
  </si>
  <si>
    <t>ST2-G4</t>
  </si>
  <si>
    <t>G4 ALL-7</t>
  </si>
  <si>
    <t>ST2-G5</t>
  </si>
  <si>
    <t>G5 ALL-8</t>
  </si>
  <si>
    <t>ST2-G6</t>
  </si>
  <si>
    <t>G6 ALL-16</t>
  </si>
  <si>
    <t>ST2-G7</t>
  </si>
  <si>
    <t>G7 ALL-17</t>
  </si>
  <si>
    <t>ST2-G8</t>
  </si>
  <si>
    <t>G8 ALL-19</t>
  </si>
  <si>
    <t>F2Aa</t>
  </si>
  <si>
    <t>CB17SC-M</t>
  </si>
  <si>
    <t>KT-16</t>
  </si>
  <si>
    <t>Quadrupling of tumour volume</t>
  </si>
  <si>
    <t>Probability of Event-Free Survival</t>
  </si>
  <si>
    <t>F2Da</t>
  </si>
  <si>
    <t>NOD/Scid^(-/-)</t>
  </si>
  <si>
    <t>ALL-2</t>
  </si>
  <si>
    <t>≥25% human CD45-positive [hCD45] cells</t>
  </si>
  <si>
    <t>0.503</t>
  </si>
  <si>
    <t>0.668</t>
  </si>
  <si>
    <t>0.671</t>
  </si>
  <si>
    <t>0.500</t>
  </si>
  <si>
    <t>F2Ba</t>
  </si>
  <si>
    <t>EW5</t>
  </si>
  <si>
    <t>F2Ca</t>
  </si>
  <si>
    <t>Rh41</t>
  </si>
  <si>
    <t>706</t>
  </si>
  <si>
    <t xml:space="preserve"> Pasquina Marzola, Anna Degrassi, Laura Calderan, Paolo Farace, Elena Nicolato, Caterina Crescimanno, Marco Sandri, Anna Giusti, Enrico Pesenti, Andrea Terron, Andrea Sbarbati, Francesco Osculati</t>
  </si>
  <si>
    <t>16115922</t>
  </si>
  <si>
    <t>08/2005</t>
  </si>
  <si>
    <t>709</t>
  </si>
  <si>
    <t xml:space="preserve"> Shingo Matsumoto, Sonny Batra, Keita Saito, Hironobu Yasui, Rajani Choudhuri, Chandramouli Gadisetti, Sankaran Subramanian, Nallathamby Devasahayam, Jeeva P. Munasinghe, James B. Mitchell, Murali C. Krishna</t>
  </si>
  <si>
    <t>21878530</t>
  </si>
  <si>
    <t>22-30</t>
  </si>
  <si>
    <t>C3H</t>
  </si>
  <si>
    <t>SCCV11</t>
  </si>
  <si>
    <t>10 Gy radiation</t>
  </si>
  <si>
    <t>4 days</t>
  </si>
  <si>
    <t>tumour size (mm^3)</t>
  </si>
  <si>
    <t>inferred it is an allogeneic model because I couldn't find the origin of SCCV11 cells. Also inferred immune status of C3H because I couldn't find an explicit statement about it.</t>
  </si>
  <si>
    <t>721</t>
  </si>
  <si>
    <t xml:space="preserve"> T. Meier, M. Uhlik, S. Chintharlapalli, M. Dowless, R. Van Horn, J. Stewart, W. Blosser, J. Cook, D. Young, X. Ye, G. Evans, K. Credille, D. Ballard, L. Huber, A. Capen, M. Chedid, R. Ilaria Jr, M. C. Smith, L. Stancato</t>
  </si>
  <si>
    <t>2011626392</t>
  </si>
  <si>
    <t>"randomized at baseline according to tumor volume and body weight"</t>
  </si>
  <si>
    <t>tasisulam</t>
  </si>
  <si>
    <t>100.104</t>
  </si>
  <si>
    <t>70.561</t>
  </si>
  <si>
    <t>70</t>
  </si>
  <si>
    <t>527.946</t>
  </si>
  <si>
    <t>159.301</t>
  </si>
  <si>
    <t>174.082</t>
  </si>
  <si>
    <t>55.963</t>
  </si>
  <si>
    <t>88</t>
  </si>
  <si>
    <t>1044.400</t>
  </si>
  <si>
    <t>325.618</t>
  </si>
  <si>
    <t>Su11248</t>
  </si>
  <si>
    <t>1218.299</t>
  </si>
  <si>
    <t>159.484</t>
  </si>
  <si>
    <t>138.838</t>
  </si>
  <si>
    <t>46.243</t>
  </si>
  <si>
    <t>722</t>
  </si>
  <si>
    <t xml:space="preserve"> Jonathan A. Meisel, Erica M. Fallon, Hau D. Le, Deepika Nehra, Vincent E. de Meijer, Scott J. Rodig, Mark Puder</t>
  </si>
  <si>
    <t>21507447</t>
  </si>
  <si>
    <t>723</t>
  </si>
  <si>
    <t xml:space="preserve"> P. Melgar-Lesmes, S. Tugues, J. Ros, G. Fernandez-Varo, M. Morales-Ruiz, J. Rodes, W. Jimenez</t>
  </si>
  <si>
    <t>18978178</t>
  </si>
  <si>
    <t>02/2009</t>
  </si>
  <si>
    <t>727</t>
  </si>
  <si>
    <t xml:space="preserve"> Dirk B. Mendel, A. Douglas Laird, Xiaohua Xin, Sharianne G. Louie, James G. Christensen, Guangmin Li, Randall E. Schreck, Tinya J. Abrams, Theresa J. Ngai, Leslie B. Lee, Lesley J. Murray, Jeremy Carver, Emily Chan, Katherine G. Moss, Joshua O. Haznedar, Juthamas Sukbuntherng, Robert A. Blake, Li Sun, Cho Tang, Todd Miller, Sheri Shirazian, Gerald McMahon, Julie M. Cherrington</t>
  </si>
  <si>
    <t>12538485</t>
  </si>
  <si>
    <t>01/2003</t>
  </si>
  <si>
    <t>The ultimate validation of this approach will be based on how well the results of this study predict the target exposure (50 –100 ng/ml for 12 h of a 24-h dosing interval) for SU11248, which is currently in Phase I clinical trials.</t>
  </si>
  <si>
    <t>T2A</t>
  </si>
  <si>
    <t>T2B</t>
  </si>
  <si>
    <t>T2C</t>
  </si>
  <si>
    <t>T2D</t>
  </si>
  <si>
    <t>T2E</t>
  </si>
  <si>
    <t>T2F</t>
  </si>
  <si>
    <t>T2G</t>
  </si>
  <si>
    <t>T2H</t>
  </si>
  <si>
    <t>342.795</t>
  </si>
  <si>
    <t>50.294</t>
  </si>
  <si>
    <t>823.472</t>
  </si>
  <si>
    <t>238.570</t>
  </si>
  <si>
    <t>616.589</t>
  </si>
  <si>
    <t>120.139</t>
  </si>
  <si>
    <t>372.674</t>
  </si>
  <si>
    <t>77.601</t>
  </si>
  <si>
    <t>192.114</t>
  </si>
  <si>
    <t>30.080</t>
  </si>
  <si>
    <t>218.597</t>
  </si>
  <si>
    <t>40.167</t>
  </si>
  <si>
    <t>66.901</t>
  </si>
  <si>
    <t>26.749</t>
  </si>
  <si>
    <t>SF763T</t>
  </si>
  <si>
    <t>529.463</t>
  </si>
  <si>
    <t>70.826</t>
  </si>
  <si>
    <t>1746.031</t>
  </si>
  <si>
    <t>89.854</t>
  </si>
  <si>
    <t>573.081</t>
  </si>
  <si>
    <t>83.281</t>
  </si>
  <si>
    <t>813.483</t>
  </si>
  <si>
    <t>135.375</t>
  </si>
  <si>
    <t>975.918</t>
  </si>
  <si>
    <t>221.028</t>
  </si>
  <si>
    <t>% Regression</t>
  </si>
  <si>
    <t>Data from control and treatment presented as merged measure</t>
  </si>
  <si>
    <t>Perhaps could infer that same sample sizes as in F2, but still not enough information to extract full effect size.</t>
  </si>
  <si>
    <t>% Regression/%Growth Inhibition</t>
  </si>
  <si>
    <t>Note that the 40 mg/kg/day treatment arm is (likely) the same data shown in F2B, which is already extracted. So we DO know the sample sizes for this experimental arm.</t>
  </si>
  <si>
    <t>H460</t>
  </si>
  <si>
    <t>% Growth Inhibition</t>
  </si>
  <si>
    <t>3.0x10^6</t>
  </si>
  <si>
    <t>Two experiments like this one with C6 rat glioma cells. This one is and advanced-stage model, the other is early-stage model.</t>
  </si>
  <si>
    <t>A375</t>
  </si>
  <si>
    <t>MBA-MB-435</t>
  </si>
  <si>
    <t>1.0x10^7</t>
  </si>
  <si>
    <t>nu/nu</t>
  </si>
  <si>
    <t>PC-3M</t>
  </si>
  <si>
    <t>Sample Size (not stated in text, but photos of mice (4/group) in IVIS chamber for same experiment)</t>
  </si>
  <si>
    <t>308.676</t>
  </si>
  <si>
    <t>28.729</t>
  </si>
  <si>
    <t>1116.107</t>
  </si>
  <si>
    <t>165.527</t>
  </si>
  <si>
    <t>573.091</t>
  </si>
  <si>
    <t>78.159</t>
  </si>
  <si>
    <t>271.040</t>
  </si>
  <si>
    <t>26.584</t>
  </si>
  <si>
    <t>456.691</t>
  </si>
  <si>
    <t>63.506</t>
  </si>
  <si>
    <t>322.037</t>
  </si>
  <si>
    <t>34.2</t>
  </si>
  <si>
    <t>Same experiment has IVIS imaging data F4B. Not extracted.</t>
  </si>
  <si>
    <t>743</t>
  </si>
  <si>
    <t xml:space="preserve"> M. P. Morelli, E. Calvo, E. Ordonez, M. J. Wick, B. R. Viqueira, P. P. Lopez-Casas, E. Bruckheimer, A. Calles-Blanco, D. Sidransky, M. Hidalgo</t>
  </si>
  <si>
    <t>2012080199</t>
  </si>
  <si>
    <t>ACC human tumour (personalized tumour graft)</t>
  </si>
  <si>
    <t>0.15-0.3 mL</t>
  </si>
  <si>
    <t>IGF1R, Abraxane, Fluorouracil, Bortezomib, Trastuzumab, Gemcitabine, Ifosfamide, and more!</t>
  </si>
  <si>
    <t>All comparators are : IGF1R, Abraxane, Fluorouracil, Bortezomib, Trastuzumab, Gemcitabine, Ifosfamide, Irinotecan, Oxaliplatin, Doxil, FGFR1, Temsirolimus, Topotecan, Tomozolomide, Imatinib, Dasatinib, Lapatinib, Sorafenib, SVorinostat, Vinorelbine, Mitomycin C
Original tumour was from a metastatic case.</t>
  </si>
  <si>
    <t>745</t>
  </si>
  <si>
    <t xml:space="preserve"> Alyssa M. Morimoto, Nguyen Tan, Kristina West, Grant McArthur, Guy C. Toner, William C. Manning, Beverly D. Smolich, Julie M. Cherrington</t>
  </si>
  <si>
    <t>14985702</t>
  </si>
  <si>
    <t>02/2004</t>
  </si>
  <si>
    <t>759</t>
  </si>
  <si>
    <t xml:space="preserve"> Lesley J. Murray, Tinya J. Abrams, Kelly R. Long, Theresa J. Ngai, Lisa M. Olson, Weiru Hong, Paul K. Keast, Jacqueline A. Brassard, Anne Marie O'Farrell, Julie M. Cherrington, Nancy K. Pryer</t>
  </si>
  <si>
    <t>14713109</t>
  </si>
  <si>
    <t>12/2003</t>
  </si>
  <si>
    <t>Collectively, these data suggest that SU11248 may be an effective and tolerated therapy to inhibit growth of breast cancer bone metastases, with the additional advantage of inhibiting tumor-associated osteolysis.</t>
  </si>
  <si>
    <t>435/HAL-Luc expressing MDA-MB-435</t>
  </si>
  <si>
    <t>Average Flux x 10^6 (Photons/sec)</t>
  </si>
  <si>
    <t>Baseline day (measurement made day 20 and 1st administration day 21, extracted day 20 data as day 21)</t>
  </si>
  <si>
    <t>1.089</t>
  </si>
  <si>
    <t>1.876</t>
  </si>
  <si>
    <t>102.940</t>
  </si>
  <si>
    <t>40.031</t>
  </si>
  <si>
    <t>27.873</t>
  </si>
  <si>
    <t>10.124</t>
  </si>
  <si>
    <t>11.311</t>
  </si>
  <si>
    <t>3.664</t>
  </si>
  <si>
    <t>6.438</t>
  </si>
  <si>
    <t>3.011</t>
  </si>
  <si>
    <t>762</t>
  </si>
  <si>
    <t xml:space="preserve"> Wouter B. Nagengast, Marjolijn N. Lub-de Hooge, Sjoukje F. Oosting, Wilfred F. A. den Dunnen, Frank-Jan Warnders, Adrienne H. Brouwers, Johan R. de Jong, Patricia M. Price, Harry Hollema, Geke A. P. Hospers, Philip H. Elsinga, Jan Willem Hesselink, Jourik A. Gietema, Elisabeth G. E. de Vries</t>
  </si>
  <si>
    <t>21084271</t>
  </si>
  <si>
    <t>F1Aa</t>
  </si>
  <si>
    <t>F1Ab</t>
  </si>
  <si>
    <t>Nude HSD athymic</t>
  </si>
  <si>
    <t>% tumour volume (normalized to start of sunitinib treatment)</t>
  </si>
  <si>
    <t>The sample size is impossible to infer. It is given separately for different types of imaging done on the tumour-bearing mice. But the sample size changes from each imaging method to the next and even between time points of the same method. It is not specified if the same animals are used in all methods of imaging, nor how many tumour bearing mice the tumour volume was measured.</t>
  </si>
  <si>
    <t>As in F1Aa, the sample size is impossible to infer. It is given separately for different types of imaging done on the tumour-bearing mice. But the sample size changes from each imaging method to the next and even between time points of the same method. It is not specified if the same animals are used in all methods of imaging, nor how many tumour bearing mice the tumour volume was measured.</t>
  </si>
  <si>
    <t>763</t>
  </si>
  <si>
    <t xml:space="preserve"> Anna C. Navis, Bob C. Hamans, An Claes, Arend Heerschap, Judith W. M. Jeuken, Pieter Wesseling, William P. J. Leenders</t>
  </si>
  <si>
    <t>21341272</t>
  </si>
  <si>
    <t>769</t>
  </si>
  <si>
    <t xml:space="preserve"> L. Nguyen, T. Fifis, C. Malcontenti-Wilson, C. Christophi</t>
  </si>
  <si>
    <t>70553845</t>
  </si>
  <si>
    <t>772</t>
  </si>
  <si>
    <t xml:space="preserve"> Kenneth J. Niermann, Arthur C. Fleischer, Edwin F. Donnelly, Aaron J. Schueneman, Ling Geng, Dennis E. Hallahan</t>
  </si>
  <si>
    <t>15905816</t>
  </si>
  <si>
    <t>05/2005</t>
  </si>
  <si>
    <t>Lewis Cell Carcinoma</t>
  </si>
  <si>
    <t>Radiation</t>
  </si>
  <si>
    <t>Volume Change (cm^3)</t>
  </si>
  <si>
    <t>No Dose Reported</t>
  </si>
  <si>
    <t>0.00</t>
  </si>
  <si>
    <t>0.157</t>
  </si>
  <si>
    <t>7.891</t>
  </si>
  <si>
    <t>1.602</t>
  </si>
  <si>
    <t>3.368</t>
  </si>
  <si>
    <t>0.328</t>
  </si>
  <si>
    <t>773</t>
  </si>
  <si>
    <t xml:space="preserve"> F. Nieves, M. Moore, M. Mann, C. Moskaluk, A. Tolcher, K. Papadopoulos, A. Patnaik, J. Kaufman, M. Wick</t>
  </si>
  <si>
    <t>70310062</t>
  </si>
  <si>
    <t>776</t>
  </si>
  <si>
    <t xml:space="preserve"> M. B. Nilsson, P. E. Zage, L. Zeng, L. Xu, T. Cascone, H. K. Wu, B. Saigal, P. A. Zweidler-McKay, J. V. Heymach</t>
  </si>
  <si>
    <t>20208561</t>
  </si>
  <si>
    <t>NOD/SCID/IL2R-gamma</t>
  </si>
  <si>
    <t>SK-N-SH</t>
  </si>
  <si>
    <t>7x10^6</t>
  </si>
  <si>
    <t>98.313</t>
  </si>
  <si>
    <t>41.385</t>
  </si>
  <si>
    <t>1945.834</t>
  </si>
  <si>
    <t>327.251</t>
  </si>
  <si>
    <t>57.325</t>
  </si>
  <si>
    <t>34.952</t>
  </si>
  <si>
    <t>496.263</t>
  </si>
  <si>
    <t>214.553</t>
  </si>
  <si>
    <t>780</t>
  </si>
  <si>
    <t xml:space="preserve"> U. Nishiyama, T. Yoshino, M. Ozai, R. Yoshioka, M. Fujisawa, Y. Ogasawara, M. Kitahori, E. Yoshioka, K. Kubo, Y. Komeno, M. Kurokawa, S. Ogawa, S. Chiba, T. Osawa, T. Kuwaki, H. Hirai, A. Miwa</t>
  </si>
  <si>
    <t>2006507315</t>
  </si>
  <si>
    <t>12/2006</t>
  </si>
  <si>
    <t>Single dosing</t>
  </si>
  <si>
    <t>KRN383</t>
  </si>
  <si>
    <t>day 0</t>
  </si>
  <si>
    <t>198.370</t>
  </si>
  <si>
    <t>21.739</t>
  </si>
  <si>
    <t>845.109</t>
  </si>
  <si>
    <t>54.348</t>
  </si>
  <si>
    <t>364.130</t>
  </si>
  <si>
    <t>709.239</t>
  </si>
  <si>
    <t>59.783</t>
  </si>
  <si>
    <t>65.217</t>
  </si>
  <si>
    <t>29.891</t>
  </si>
  <si>
    <t>641.304</t>
  </si>
  <si>
    <t>209.239</t>
  </si>
  <si>
    <t>791</t>
  </si>
  <si>
    <t xml:space="preserve"> Anne-Marie O'Farrell, Tinya J. Abrams, Helene A. Yuen, Theresa J. Ngai, Sharianne G. Louie, Kevin W. H. Yee, Lily M. Wong, Weiru Hong, Leslie B. Lee, Ajia Town, Beverly D. Smolich, William C. Manning, Lesley J. Murray, Michael C. Heinrich, Julie M. Cherrington</t>
  </si>
  <si>
    <t>12531805</t>
  </si>
  <si>
    <t>These results suggest that further exploration of SU11248 activity in AML patients is warranted</t>
  </si>
  <si>
    <t>MV4;11</t>
  </si>
  <si>
    <t>371.654</t>
  </si>
  <si>
    <t>66.826</t>
  </si>
  <si>
    <t>2231.938</t>
  </si>
  <si>
    <t>421.337</t>
  </si>
  <si>
    <t>491.880</t>
  </si>
  <si>
    <t>61.184</t>
  </si>
  <si>
    <t>0.306</t>
  </si>
  <si>
    <t>65.033</t>
  </si>
  <si>
    <t>61.490</t>
  </si>
  <si>
    <t>72.818</t>
  </si>
  <si>
    <t>The mice of the control arm are administered SU11248 at aprx 45 days, so I stopped extracting the data beyond this point. (there are no measurements for the original SU11248 arm, and the former control arm has no new control arm to which it can be compared</t>
  </si>
  <si>
    <t>This is a re-challenge of 4/10 mice from F4A but the graph shows individual data as opposed to the mean.</t>
  </si>
  <si>
    <t>427.827</t>
  </si>
  <si>
    <t>72.601</t>
  </si>
  <si>
    <t>1837.088</t>
  </si>
  <si>
    <t>158.002</t>
  </si>
  <si>
    <t>1288.660</t>
  </si>
  <si>
    <t>192.638</t>
  </si>
  <si>
    <t>1644.420</t>
  </si>
  <si>
    <t>190.818</t>
  </si>
  <si>
    <t>1220.284</t>
  </si>
  <si>
    <t>159.822</t>
  </si>
  <si>
    <t>1214.116</t>
  </si>
  <si>
    <t>270.420</t>
  </si>
  <si>
    <t>1002.727</t>
  </si>
  <si>
    <t>212.376</t>
  </si>
  <si>
    <t>4.750</t>
  </si>
  <si>
    <t>56.194</t>
  </si>
  <si>
    <t>64.397</t>
  </si>
  <si>
    <t>symptomatic disease progression (hind limb paralysis or modbidity)</t>
  </si>
  <si>
    <t>Percent Survival</t>
  </si>
  <si>
    <t>99.881</t>
  </si>
  <si>
    <t>40.057</t>
  </si>
  <si>
    <t>89.980</t>
  </si>
  <si>
    <t>64</t>
  </si>
  <si>
    <t>100.071</t>
  </si>
  <si>
    <t>62</t>
  </si>
  <si>
    <t>91.213</t>
  </si>
  <si>
    <t>798</t>
  </si>
  <si>
    <t xml:space="preserve"> Peter Olson, Gerald C. Chu, Samuel R. Perry, Olivier Nolan-Stevaux, Douglas Hanahan</t>
  </si>
  <si>
    <t>22084065</t>
  </si>
  <si>
    <t>9.5</t>
  </si>
  <si>
    <t>RiptTag2 model with C57BL6/CR background</t>
  </si>
  <si>
    <t>Pft1a-Cre LSL-Kras^G12D p53^lox/+ mouse genotype</t>
  </si>
  <si>
    <t>28 days</t>
  </si>
  <si>
    <t>g</t>
  </si>
  <si>
    <t>Range 13-18</t>
  </si>
  <si>
    <t>0.878</t>
  </si>
  <si>
    <t>0.126</t>
  </si>
  <si>
    <t>0.788</t>
  </si>
  <si>
    <t>Unsure about immunostatus of Mouse.
Figure 8 is a measure of the same mice with the same protocol but the outcome measure is Tumour Volume. However, it shows individual mouse data so it wasn't extractable. 
Also, Figure 8 shows less than 13-18 graphs, which gives the impression that the sample size was not n=13-18 despite what the method states. It is also possible that the paper just doesn't show all the individual mouse data.</t>
  </si>
  <si>
    <t>Pft1a-Cre LSL-Kras^G12D p53^lox/+</t>
  </si>
  <si>
    <t>Death/Disease</t>
  </si>
  <si>
    <t>%Alive</t>
  </si>
  <si>
    <t>80.364</t>
  </si>
  <si>
    <t>85.801</t>
  </si>
  <si>
    <t>78.089</t>
  </si>
  <si>
    <t>99.416</t>
  </si>
  <si>
    <t>Same as F2B, I'm unsure about the mouse immune status</t>
  </si>
  <si>
    <t>11-14</t>
  </si>
  <si>
    <t>RipTag2 mouse with C57BL6/CR background</t>
  </si>
  <si>
    <t>Pft1a-Cre LSL-Kras^G12D p53^R172H/+  genotype</t>
  </si>
  <si>
    <t>7 or 12 days</t>
  </si>
  <si>
    <t>This figure is actually 17 figures of individual mouse data. Treatment in each graph was either 7 or 12 days. All of them aren't extractable because the mean isn't the central tendency.</t>
  </si>
  <si>
    <t>799</t>
  </si>
  <si>
    <t xml:space="preserve"> P. Olson, J. Lu, H. Zhang, A. Shai, M. G. Chun, Y. Wang, S. K. Libutti, E. K. Nakakura, T. R. Golub, D. Hanahan</t>
  </si>
  <si>
    <t>2009492845</t>
  </si>
  <si>
    <t>801</t>
  </si>
  <si>
    <t xml:space="preserve"> Jeannette C. Oosterwijk-Wakka, Gursah Kats-Ugurlu, William P. J. Leenders, Lambertus A. L. M. Kiemeney, Lloyd J. Old, Peter F. A. Mulders, Egbert Oosterwijk</t>
  </si>
  <si>
    <t>20346054</t>
  </si>
  <si>
    <t>NU-12</t>
  </si>
  <si>
    <t>Sorafenib, Vandetanib</t>
  </si>
  <si>
    <t>96</t>
  </si>
  <si>
    <t>232</t>
  </si>
  <si>
    <t>111</t>
  </si>
  <si>
    <t>91</t>
  </si>
  <si>
    <t>118</t>
  </si>
  <si>
    <t>804</t>
  </si>
  <si>
    <t xml:space="preserve"> Katherine L. Osusky, Dennis E. Hallahan, Allie Fu, Fei Ye, Yu Shyr, Ling Geng</t>
  </si>
  <si>
    <t>15609077</t>
  </si>
  <si>
    <t>C57BL6J</t>
  </si>
  <si>
    <t>LLC</t>
  </si>
  <si>
    <t>10 days</t>
  </si>
  <si>
    <t>Lung Weight</t>
  </si>
  <si>
    <t>Metastatic Model, non extractable</t>
  </si>
  <si>
    <t>The paper has typos I believe because FIgures don't seem to match up, nor do the sample sizes. I did my best to infer.</t>
  </si>
  <si>
    <t>Diameter (mm)</t>
  </si>
  <si>
    <t>This is a weird model. They grew a primary tumour, took it out, treated the mouse will sunitinib and saw if the tumour re-grew in the original location. Is this Primary Tumour? I said so...  
Secondly, I was also unsure as to whether it was "Amelioration" or not because they excised the tumour, but by the definition presented, the treatment was after the tumour induction. 
Thirdly, there is a discrepancy in the reported sample size between the text and the figure legend. It is either n=5 or n=12. 
Lastly, I'm not sure if I can infer the baseline. It said the tumour was excised and they measured regrowth. Does that mean the baseline is 0?  I might have to come back to this..</t>
  </si>
  <si>
    <t>807</t>
  </si>
  <si>
    <t xml:space="preserve"> Junko Ozao-Choy, Ge Ma, Johnny Kao, George X. Wang, Marcia Meseck, Max Sung, Myron Schwartz, Celia M. Divino, Ping-Ying Pan, Shu-Hsia Chen</t>
  </si>
  <si>
    <t>19276342</t>
  </si>
  <si>
    <t>These data suggest that sunitinib can be used to reverse immune suppression and as a potentially useful adjunct for enhancing the efficacy of immune-based cancer therapy for advanced malignancies.</t>
  </si>
  <si>
    <t>MCA26</t>
  </si>
  <si>
    <t>mIL-12; 4-IBBL; mIL-12 + 4-IBBL</t>
  </si>
  <si>
    <t>Survival (%)</t>
  </si>
  <si>
    <t>Dosage changes: see COMMENTS*.</t>
  </si>
  <si>
    <t>DL312 Control</t>
  </si>
  <si>
    <t>0.015*</t>
  </si>
  <si>
    <t>70.121</t>
  </si>
  <si>
    <t>Dosing schedule:
Day -1: Immunomodulatory therapy (if administered)(intratumoral IL-12 gene delivery by adenoviral vector + 4-1BB activation)
Day 0-6: SU11248 0.010 mg/day
Day 7-27: SU11248 0.015 mg/day</t>
  </si>
  <si>
    <t>810</t>
  </si>
  <si>
    <t xml:space="preserve"> M. Paez-Ribes, E. Allen, J. Hudock, T. Takeda, H. Okuyama, F. Vinals, M. Inoue, G. Bergers, D. Hanahan, O. Casanovas</t>
  </si>
  <si>
    <t>2009089667</t>
  </si>
  <si>
    <t>F5E</t>
  </si>
  <si>
    <t>RIP1-Tag2</t>
  </si>
  <si>
    <t>Rip1-Tag2 tumour bearing models.</t>
  </si>
  <si>
    <t>% Survival</t>
  </si>
  <si>
    <t>"minimum of 10 mice per group"</t>
  </si>
  <si>
    <t>99.989</t>
  </si>
  <si>
    <t>0.212</t>
  </si>
  <si>
    <t>175</t>
  </si>
  <si>
    <t>0.227</t>
  </si>
  <si>
    <t>10 or 12</t>
  </si>
  <si>
    <t>Rip1-Tag2</t>
  </si>
  <si>
    <t>Rip1-Tag2 mouse model</t>
  </si>
  <si>
    <t>35 days</t>
  </si>
  <si>
    <t>incidence of metastasis</t>
  </si>
  <si>
    <t>Metastasis, unextractable.</t>
  </si>
  <si>
    <t>Rip1-Tag2 Mouse Model</t>
  </si>
  <si>
    <t>Number of metastases/animal</t>
  </si>
  <si>
    <t>FVB/N Rag1-KO</t>
  </si>
  <si>
    <t>Glioblastoma multiforme (GBM)</t>
  </si>
  <si>
    <t>25000</t>
  </si>
  <si>
    <t>SU10944</t>
  </si>
  <si>
    <t>moribund</t>
  </si>
  <si>
    <t>811</t>
  </si>
  <si>
    <t xml:space="preserve"> Marty D. Pagel, Steven J. Baldwin, Randall K. Rader, John J. Kotyk</t>
  </si>
  <si>
    <t>16411252</t>
  </si>
  <si>
    <t>02/2006</t>
  </si>
  <si>
    <t>435/HAL with luciferase</t>
  </si>
  <si>
    <t>Bioluminescence images (BLI) count (x10^6)</t>
  </si>
  <si>
    <t>Text says day 21, graph only shows day 20. Inferred day 20</t>
  </si>
  <si>
    <t>1.859</t>
  </si>
  <si>
    <t>4.799</t>
  </si>
  <si>
    <t>111.096</t>
  </si>
  <si>
    <t>43.099</t>
  </si>
  <si>
    <t>29.875</t>
  </si>
  <si>
    <t>9.464</t>
  </si>
  <si>
    <t>11.727</t>
  </si>
  <si>
    <t>8.545</t>
  </si>
  <si>
    <t>9.212</t>
  </si>
  <si>
    <t>4.903</t>
  </si>
  <si>
    <t>816</t>
  </si>
  <si>
    <t xml:space="preserve"> Moritz Palmowski, Jochen Huppert, Peter Hauff, Michael Reinhardt, Karin Schreiner, Michaela A. Socher, Peter Hallscheidt, Guenter W. Kauffmann, Wolfhard Semmler, Fabian Kiessling</t>
  </si>
  <si>
    <t>18757418</t>
  </si>
  <si>
    <t>09/2008</t>
  </si>
  <si>
    <t>Change in size (%)</t>
  </si>
  <si>
    <t>The sample size changes over the course of the experiment.* See COMMENTS.</t>
  </si>
  <si>
    <t>1.005</t>
  </si>
  <si>
    <t>2.459</t>
  </si>
  <si>
    <t>1.098</t>
  </si>
  <si>
    <t>0.390</t>
  </si>
  <si>
    <t>0.273</t>
  </si>
  <si>
    <t>The sample size changes at every point in the graph. The sample sizes are the same for control and SU11248 groups at each time point.
Day 0: n=11 (7+4) (Presumably)
Day 0.3: n=4
Day 1: n=4
Day 3: n=6
Day 6: n=5
Day 9: n=4
One group of mice (n=4) is tested on Days 0, 0.3 and 1 and then sacrificed. Another group of mice (n=7) is tested Days 0, 3, 6 and 9 but one mice is sacrificed after each time point for histological measurements.
Additionally, the extracted values given were measured from the graph. The values given in the text are as follows: VEHICLE (0, 1.00) and (9, 2.45 +/- 1.07); SU11248 (0, 100) and (9, 0.40 +/- 0.24).</t>
  </si>
  <si>
    <t>817</t>
  </si>
  <si>
    <t xml:space="preserve"> Moritz Palmowski, Wiltrud Lederle, Jessica Gaetjens, Michaela Socher, Peter Hauff, Jessica Bzyl, Wolfhard Semmler, Rolf W. Gunther, Fabian Kiessling</t>
  </si>
  <si>
    <t>19945241</t>
  </si>
  <si>
    <t>829</t>
  </si>
  <si>
    <t xml:space="preserve"> Ralph J. Passarella, Li Zhou, John G. Phillips, Hongmei Wu, Dennis E. Hallahan, Roberto Diaz</t>
  </si>
  <si>
    <t>19825959</t>
  </si>
  <si>
    <t>F5Ba</t>
  </si>
  <si>
    <t>F5Bb</t>
  </si>
  <si>
    <t>MDA-MB-435</t>
  </si>
  <si>
    <t>Fold change in tumour volume (dimensionless; uses tumour volume measurement of first day of treatment administration as baseline)</t>
  </si>
  <si>
    <t>Assume SEM; no information provided.</t>
  </si>
  <si>
    <t>Assume "Day 1" is the first day of treatment administration.</t>
  </si>
  <si>
    <t>Assume mean used as measure of central tendency.</t>
  </si>
  <si>
    <t>1.018</t>
  </si>
  <si>
    <t>0.239</t>
  </si>
  <si>
    <t>1.416</t>
  </si>
  <si>
    <t>0.095</t>
  </si>
  <si>
    <t>4.215</t>
  </si>
  <si>
    <t>0.278</t>
  </si>
  <si>
    <t>The number of cells transplanted is actually given as "6x10^6 cells or adjusted for different cell types". It is assumed to be 6x10^6 regardless of cell line in these Experimental Level Data Forms.</t>
  </si>
  <si>
    <t>MCF-7</t>
  </si>
  <si>
    <t>1.001</t>
  </si>
  <si>
    <t>1.548</t>
  </si>
  <si>
    <t>0.030</t>
  </si>
  <si>
    <t>1.282</t>
  </si>
  <si>
    <t>0.153</t>
  </si>
  <si>
    <t>1.105</t>
  </si>
  <si>
    <t>0.141</t>
  </si>
  <si>
    <t>0.976</t>
  </si>
  <si>
    <t>0.181</t>
  </si>
  <si>
    <t>9.789</t>
  </si>
  <si>
    <t>2.998</t>
  </si>
  <si>
    <t>8.367</t>
  </si>
  <si>
    <t>BxPC3</t>
  </si>
  <si>
    <t>2.315</t>
  </si>
  <si>
    <t>2.510</t>
  </si>
  <si>
    <t>0.279</t>
  </si>
  <si>
    <t>831</t>
  </si>
  <si>
    <t xml:space="preserve"> H. K. Patel, R. M. Grotzfeld, A. G. Lai, S. A. Mehta, Z. V. Milanov, Q. Chao, K. G. Sprankle, T. A. Carter, A. M. Velasco, M. A. Fabian, J. James, D. K. Treiber, D. J. Lockhart, P. P. Zarrinkar, S. S. Bhagwat</t>
  </si>
  <si>
    <t>2009419785</t>
  </si>
  <si>
    <t>Not specified ("A pellet of MV4-11 cells")</t>
  </si>
  <si>
    <t>#13, #14</t>
  </si>
  <si>
    <t>Assume SDM due to the large size of the error bars.</t>
  </si>
  <si>
    <t>First point on graph = "1 day post dosing initiation"; assume this is baseline.</t>
  </si>
  <si>
    <t>157.11</t>
  </si>
  <si>
    <t>23.025</t>
  </si>
  <si>
    <t>790.971</t>
  </si>
  <si>
    <t>12.145</t>
  </si>
  <si>
    <t>601.354</t>
  </si>
  <si>
    <t>50.113</t>
  </si>
  <si>
    <t>112.415</t>
  </si>
  <si>
    <t>346.727</t>
  </si>
  <si>
    <t>66.366</t>
  </si>
  <si>
    <t>265.463</t>
  </si>
  <si>
    <t>54.176</t>
  </si>
  <si>
    <t>885.779</t>
  </si>
  <si>
    <t>231.603</t>
  </si>
  <si>
    <t>56.885</t>
  </si>
  <si>
    <t>13.544</t>
  </si>
  <si>
    <t>89.391</t>
  </si>
  <si>
    <t>29.797</t>
  </si>
  <si>
    <t>An untreated arm also exists, but the vehicle arm is extracted as a control instead.</t>
  </si>
  <si>
    <t>841</t>
  </si>
  <si>
    <t xml:space="preserve"> Juan J. Perez-Santonja, Ezequiel Campos-Mollo, Mariola Lledo-Riquelme, Jaime Javaloy, Jorge L. Alio</t>
  </si>
  <si>
    <t>20591397</t>
  </si>
  <si>
    <t>848</t>
  </si>
  <si>
    <t xml:space="preserve"> Kristian Pietras, Douglas Hanahan</t>
  </si>
  <si>
    <t>15557593</t>
  </si>
  <si>
    <t>02/2005</t>
  </si>
  <si>
    <t>We show that a multitargeted kinase inhibitor, SU11248, has particular promise for incorporation into this therapeutic strategy, and suggest that clinical trials in a chemo-switch regimen be considered.</t>
  </si>
  <si>
    <t>RIP1-Tag2 (on C57BL/6N background)</t>
  </si>
  <si>
    <t>In this strain the rat insulin promoter (RIP) directs expression of the SV40 Large T antigen transgene (TAg) to beta cells of the pancreatic islets.</t>
  </si>
  <si>
    <t>MTD CTX, Chemo-switch, Imatinib+Chemo-switch</t>
  </si>
  <si>
    <t>Chemo-switch</t>
  </si>
  <si>
    <t>uL</t>
  </si>
  <si>
    <t>No SU11248 (as a monotherapy)</t>
  </si>
  <si>
    <t>This study demonstrates a potentially tractable clinical strategy in a stringent preclinical model, wherein standard-of-care chemotherapy is followed by a novel maintenance regimen: PDFGR is targeted to disrupt pericyte support, while metronomic chemotherapy and/or VEGFR inhibitors target consequently sensitized endothelial cells, collectively destabilizing pre-existing tumor vasculature and inhibiting ongoing angiogenesis.</t>
  </si>
  <si>
    <t>death (sacrificed if found cachexic or if body weight loss exceeded 15%)</t>
  </si>
  <si>
    <t>855</t>
  </si>
  <si>
    <t xml:space="preserve"> X. Poire, E. Diaz-Flores, R. J. Bergerson, D. Sher, O. Odenike, K. Shannon, D. Largaespada, W. Stock</t>
  </si>
  <si>
    <t>70248330</t>
  </si>
  <si>
    <t>861</t>
  </si>
  <si>
    <t xml:space="preserve"> Olga Potapova, A. Douglas Laird, Michelle A. Nannini, Angela Barone, Guangmin Li, Katherine G. Moss, Julie M. Cherrington, Dirk B. Mendel</t>
  </si>
  <si>
    <t>16731761</t>
  </si>
  <si>
    <t>Gleevec, SU10944</t>
  </si>
  <si>
    <t>328.540</t>
  </si>
  <si>
    <t>36.543</t>
  </si>
  <si>
    <t>1670.432</t>
  </si>
  <si>
    <t>132.218</t>
  </si>
  <si>
    <t>581.424</t>
  </si>
  <si>
    <t>53.751</t>
  </si>
  <si>
    <t>314.667</t>
  </si>
  <si>
    <t>48.324</t>
  </si>
  <si>
    <t>729.680</t>
  </si>
  <si>
    <t>163.75</t>
  </si>
  <si>
    <t>529.220</t>
  </si>
  <si>
    <t>108.814</t>
  </si>
  <si>
    <t>269.026</t>
  </si>
  <si>
    <t>63.720</t>
  </si>
  <si>
    <t>253.499</t>
  </si>
  <si>
    <t>52.701</t>
  </si>
  <si>
    <t>276.971</t>
  </si>
  <si>
    <t>75.573</t>
  </si>
  <si>
    <t>WM-266-4</t>
  </si>
  <si>
    <t>491.777</t>
  </si>
  <si>
    <t>1352.089</t>
  </si>
  <si>
    <t>189.476</t>
  </si>
  <si>
    <t>1001.278</t>
  </si>
  <si>
    <t>169.031</t>
  </si>
  <si>
    <t>445.548</t>
  </si>
  <si>
    <t>84.088</t>
  </si>
  <si>
    <t>276.751</t>
  </si>
  <si>
    <t>47.524</t>
  </si>
  <si>
    <t>318.108</t>
  </si>
  <si>
    <t>74.604</t>
  </si>
  <si>
    <t>H226</t>
  </si>
  <si>
    <t>295.602</t>
  </si>
  <si>
    <t>7.566</t>
  </si>
  <si>
    <t>76</t>
  </si>
  <si>
    <t>500.057</t>
  </si>
  <si>
    <t>52.137</t>
  </si>
  <si>
    <t>285.782</t>
  </si>
  <si>
    <t>26.420</t>
  </si>
  <si>
    <t>88.418</t>
  </si>
  <si>
    <t>51.765</t>
  </si>
  <si>
    <t>319.272</t>
  </si>
  <si>
    <t>62.711</t>
  </si>
  <si>
    <t>1470.876</t>
  </si>
  <si>
    <t>122.333</t>
  </si>
  <si>
    <t>8.372</t>
  </si>
  <si>
    <t>38.059</t>
  </si>
  <si>
    <t>890</t>
  </si>
  <si>
    <t xml:space="preserve"> M. E. Revheim, K. Roe, O. S. Bruland, T. Bach-Gansmo, A. Skretting, T. Seierstad</t>
  </si>
  <si>
    <t>2012024869</t>
  </si>
  <si>
    <t>5-7</t>
  </si>
  <si>
    <t>25-30</t>
  </si>
  <si>
    <t>NCR athymic</t>
  </si>
  <si>
    <t>AHAX with mutations in exon 11 and 17</t>
  </si>
  <si>
    <t>2x2x2mm^3</t>
  </si>
  <si>
    <t>Imatinib</t>
  </si>
  <si>
    <t>Normalized Tumour Volume (dimensionless)</t>
  </si>
  <si>
    <t>Gave total n=3 and then divided into 3. I assumed it was divided equally.</t>
  </si>
  <si>
    <t>0.481</t>
  </si>
  <si>
    <t>1.114</t>
  </si>
  <si>
    <t>0.675</t>
  </si>
  <si>
    <t>0.913</t>
  </si>
  <si>
    <t>I don't know what AHAX with mutations in exons 11 and 17 is, and couldn't find it on the interweb.</t>
  </si>
  <si>
    <t>908</t>
  </si>
  <si>
    <t xml:space="preserve"> C. L. Roland, K. D. Lynn, J. E. Toombs, S. P. Dineen, D. G. Udugamasooriya, R. A. Brekken</t>
  </si>
  <si>
    <t>2009594467</t>
  </si>
  <si>
    <t>11/2009</t>
  </si>
  <si>
    <t>F1Ai</t>
  </si>
  <si>
    <t>F1Aii</t>
  </si>
  <si>
    <t>F3Bi</t>
  </si>
  <si>
    <t>MDA-MB-231</t>
  </si>
  <si>
    <t>r84, bev, RAFL-2, GU-81</t>
  </si>
  <si>
    <t>Text says that treatment was initiated at day 26, when tumours were 150mm^3 BUT on the graph, there is only a point at day 27 and the points are closer to 250.</t>
  </si>
  <si>
    <t>na</t>
  </si>
  <si>
    <t>229.587</t>
  </si>
  <si>
    <t>9.928</t>
  </si>
  <si>
    <t>385.500</t>
  </si>
  <si>
    <t>12.045</t>
  </si>
  <si>
    <t>0.2</t>
  </si>
  <si>
    <t>243.838</t>
  </si>
  <si>
    <t>20.770</t>
  </si>
  <si>
    <t>360.783</t>
  </si>
  <si>
    <t>25.587</t>
  </si>
  <si>
    <t>The graph points/ text don't seem to coincide much... Explained in the baseline inferred. The other anomaly is that it says treatment was 1 week long, and if by the text, it started on day 26 then it should have ended on day 33 but the last point is 31. I DON"T KNOW.</t>
  </si>
  <si>
    <t>355.773</t>
  </si>
  <si>
    <t>68.907</t>
  </si>
  <si>
    <t>1337.432</t>
  </si>
  <si>
    <t>315.437</t>
  </si>
  <si>
    <t>790.519</t>
  </si>
  <si>
    <t>77.713</t>
  </si>
  <si>
    <t>817.831</t>
  </si>
  <si>
    <t>130.962</t>
  </si>
  <si>
    <t>674.058</t>
  </si>
  <si>
    <t>131.661</t>
  </si>
  <si>
    <t>Similarly to F1Ai, the baseline in the text doesn't match the baseline on the graph. The text says day 26 at 150 mm, but the first point on the graph shown is day 32 at 355 mm.</t>
  </si>
  <si>
    <t>4T1</t>
  </si>
  <si>
    <t>mcr84, GU81</t>
  </si>
  <si>
    <t>Text says day 12, graph shows day 11</t>
  </si>
  <si>
    <t>14.800</t>
  </si>
  <si>
    <t>9.177</t>
  </si>
  <si>
    <t>235.988</t>
  </si>
  <si>
    <t>30.419</t>
  </si>
  <si>
    <t>211.770</t>
  </si>
  <si>
    <t>42.149</t>
  </si>
  <si>
    <t>No point exists where text/arrow-on-graph shows baseline to be. Graph shows aprox day 12 but point exists at 10 only.</t>
  </si>
  <si>
    <t>3.134</t>
  </si>
  <si>
    <t>23.653</t>
  </si>
  <si>
    <t>656.299</t>
  </si>
  <si>
    <t>102.700</t>
  </si>
  <si>
    <t>355.321</t>
  </si>
  <si>
    <t>44.004</t>
  </si>
  <si>
    <t>464.026</t>
  </si>
  <si>
    <t>111.116</t>
  </si>
  <si>
    <t>204.461</t>
  </si>
  <si>
    <t>54.540</t>
  </si>
  <si>
    <t>Days</t>
  </si>
  <si>
    <t>MMTV-PyMT transgenic mice with FVB background</t>
  </si>
  <si>
    <t>MMTV-PyMT trangenic mouse, expresses plyomalvirus middle T antigen driven by the MMTV-LTR promoter.</t>
  </si>
  <si>
    <t>30.382</t>
  </si>
  <si>
    <t>724.419</t>
  </si>
  <si>
    <t>30.067</t>
  </si>
  <si>
    <t>410.553</t>
  </si>
  <si>
    <t>90.548</t>
  </si>
  <si>
    <t>768.151</t>
  </si>
  <si>
    <t>127.794</t>
  </si>
  <si>
    <t>371.482</t>
  </si>
  <si>
    <t>74.743</t>
  </si>
  <si>
    <t>931</t>
  </si>
  <si>
    <t xml:space="preserve"> M. K. Sakurai, S. Lee, D. A. Arsenault, V. Nose, J. M. Wilson, J. V. Heymach, M. Puder</t>
  </si>
  <si>
    <t>2007124465</t>
  </si>
  <si>
    <t>03/2007</t>
  </si>
  <si>
    <t>955</t>
  </si>
  <si>
    <t xml:space="preserve"> C. Schem, D. O. Bauerschlag, A. Lorenzen, S. Tiwari, H. Kalthoff, C. C. Glueer, W. Jonat</t>
  </si>
  <si>
    <t>70258113</t>
  </si>
  <si>
    <t>969</t>
  </si>
  <si>
    <t xml:space="preserve"> Aaron J. Schueneman, Eric Himmelfarb, Ling Geng, Jiahua Tan, Edwin Donnelly, Dirk Mendel, Gerald McMahon, Dennis E. Hallahan</t>
  </si>
  <si>
    <t>12873999</t>
  </si>
  <si>
    <t>07/2003</t>
  </si>
  <si>
    <t>Prior studies have shown that resumption of antiangiogenic agents can again accomplished tumor control (31). Likewise, the resumption of SU11248 additionally delayed tumor regrowth. The clinical significance of this schedule of administration is that ongoing Phase I trials show accumulation of SU11248 neces- sitating drug holidays.</t>
  </si>
  <si>
    <t>Each set of six mice was stratified into four groups on day 1 (SU11248 vehicle control, radiation, SU11248, and SU11248 radiation) to control for mean tumor volume.</t>
  </si>
  <si>
    <t>Average Tumor Volume Change (Dimensionless)</t>
  </si>
  <si>
    <t>8.436</t>
  </si>
  <si>
    <t>1.671</t>
  </si>
  <si>
    <t>4.737</t>
  </si>
  <si>
    <t>0.577</t>
  </si>
  <si>
    <t>10.116</t>
  </si>
  <si>
    <t>1.480</t>
  </si>
  <si>
    <t>Tumor growth delay analysis after 7 day treatment window on established tumors.</t>
  </si>
  <si>
    <t>GL261</t>
  </si>
  <si>
    <t>0.147</t>
  </si>
  <si>
    <t>8.174</t>
  </si>
  <si>
    <t>0.809</t>
  </si>
  <si>
    <t>4.763</t>
  </si>
  <si>
    <t>0.516</t>
  </si>
  <si>
    <t>5.841</t>
  </si>
  <si>
    <t>0.760</t>
  </si>
  <si>
    <t>17 days</t>
  </si>
  <si>
    <t>Vehicle arm dies out by time of 2nd challenge</t>
  </si>
  <si>
    <t>0.260</t>
  </si>
  <si>
    <t>11.701</t>
  </si>
  <si>
    <t>1.610</t>
  </si>
  <si>
    <t>2.576</t>
  </si>
  <si>
    <t>0.605</t>
  </si>
  <si>
    <t>0.951</t>
  </si>
  <si>
    <t>0.440</t>
  </si>
  <si>
    <t>3.496</t>
  </si>
  <si>
    <t>0.620</t>
  </si>
  <si>
    <t>3.051</t>
  </si>
  <si>
    <t>1.243</t>
  </si>
  <si>
    <t>By the time the rechallenge happens, the vehicle group has died off so we only have data for the Sunitinib maintenance therapy group which is dosed every day until the end of the experiment. Note that maintenance SU11248 involves 2 i.p injections of SU11248 a day, for a total of 40 mg/kg/day. Day 0 is Day 22 on the graph, a number of hours following the resumption of therapy following the 4 day drug holiday.</t>
  </si>
  <si>
    <t>992</t>
  </si>
  <si>
    <t xml:space="preserve"> H. Shiraha, S. Nishina, M. Matsubara, S. Horiguchi, M. Iwamuro, J. Kataoka, N. Takaoka, A. Takaki, K. Nouso, K. Yamamoto</t>
  </si>
  <si>
    <t>70438039</t>
  </si>
  <si>
    <t>993</t>
  </si>
  <si>
    <t xml:space="preserve"> Farbod Shojaei, Joseph H. Lee, Brett H. Simmons, Anthony Wong, Carlos O. Esparza, Pamela A. Plumlee, Junli Feng, Albert E. Stewart, Dana D. Hu-Lowe, James G. Christensen</t>
  </si>
  <si>
    <t>20952508</t>
  </si>
  <si>
    <t>FS1A</t>
  </si>
  <si>
    <t>FS1B</t>
  </si>
  <si>
    <t>nu/nu nude</t>
  </si>
  <si>
    <t>B16F1</t>
  </si>
  <si>
    <t>in figure legend, stated that vehicle started the day after implantation; does not correspond to first data point; assum first data point = baseline</t>
  </si>
  <si>
    <t>111.406</t>
  </si>
  <si>
    <t>53.050</t>
  </si>
  <si>
    <t>1554.376</t>
  </si>
  <si>
    <t>212.202</t>
  </si>
  <si>
    <t>254.642</t>
  </si>
  <si>
    <t>58.355</t>
  </si>
  <si>
    <t>Tib6</t>
  </si>
  <si>
    <t>107.143</t>
  </si>
  <si>
    <t>61.224</t>
  </si>
  <si>
    <t>2311.224</t>
  </si>
  <si>
    <t>375.000</t>
  </si>
  <si>
    <t>719.388</t>
  </si>
  <si>
    <t>221.939</t>
  </si>
  <si>
    <t>329.082</t>
  </si>
  <si>
    <t>183.673</t>
  </si>
  <si>
    <t>61.225</t>
  </si>
  <si>
    <t>EL4</t>
  </si>
  <si>
    <t>86.667</t>
  </si>
  <si>
    <t>1986.667</t>
  </si>
  <si>
    <t>173.333</t>
  </si>
  <si>
    <t>1526.667</t>
  </si>
  <si>
    <t>166.666</t>
  </si>
  <si>
    <t>162.078</t>
  </si>
  <si>
    <t>54.026</t>
  </si>
  <si>
    <t>1400.520</t>
  </si>
  <si>
    <t>128.831</t>
  </si>
  <si>
    <t>984.935</t>
  </si>
  <si>
    <t>99.740</t>
  </si>
  <si>
    <t>145.455</t>
  </si>
  <si>
    <t>49.870</t>
  </si>
  <si>
    <t>864.416</t>
  </si>
  <si>
    <t>536.104</t>
  </si>
  <si>
    <t>axitinib</t>
  </si>
  <si>
    <t>146.982</t>
  </si>
  <si>
    <t>136.483</t>
  </si>
  <si>
    <t>3307.086</t>
  </si>
  <si>
    <t>283.465</t>
  </si>
  <si>
    <t>52.493</t>
  </si>
  <si>
    <t>104.987</t>
  </si>
  <si>
    <t>2719.160</t>
  </si>
  <si>
    <t>241.470</t>
  </si>
  <si>
    <t>109.661</t>
  </si>
  <si>
    <t>86.162</t>
  </si>
  <si>
    <t>2201.044</t>
  </si>
  <si>
    <t>297.650</t>
  </si>
  <si>
    <t>1135.770</t>
  </si>
  <si>
    <t>140.992</t>
  </si>
  <si>
    <t>1080.940</t>
  </si>
  <si>
    <t>164.491</t>
  </si>
  <si>
    <t>587.467</t>
  </si>
  <si>
    <t>PF-04217903</t>
  </si>
  <si>
    <t>130.854</t>
  </si>
  <si>
    <t>82.645</t>
  </si>
  <si>
    <t>1969.697</t>
  </si>
  <si>
    <t>482.094</t>
  </si>
  <si>
    <t>385.675</t>
  </si>
  <si>
    <t>75.758</t>
  </si>
  <si>
    <t>112.045</t>
  </si>
  <si>
    <t>39.216</t>
  </si>
  <si>
    <t>1450.980</t>
  </si>
  <si>
    <t>425.770</t>
  </si>
  <si>
    <t>476.191</t>
  </si>
  <si>
    <t>123.249</t>
  </si>
  <si>
    <t>201.681</t>
  </si>
  <si>
    <t>100.840</t>
  </si>
  <si>
    <t>179.272</t>
  </si>
  <si>
    <t>92.697</t>
  </si>
  <si>
    <t>109.551</t>
  </si>
  <si>
    <t>2064.606</t>
  </si>
  <si>
    <t>353.933</t>
  </si>
  <si>
    <t>33.708</t>
  </si>
  <si>
    <t>126.404</t>
  </si>
  <si>
    <t>1685.393</t>
  </si>
  <si>
    <t>168.539</t>
  </si>
  <si>
    <t>235.772</t>
  </si>
  <si>
    <t>252.033</t>
  </si>
  <si>
    <t>2650.406</t>
  </si>
  <si>
    <t>97.561</t>
  </si>
  <si>
    <t>1284.553</t>
  </si>
  <si>
    <t>81.301</t>
  </si>
  <si>
    <t>1845.528</t>
  </si>
  <si>
    <t>170.732</t>
  </si>
  <si>
    <t>1097.561</t>
  </si>
  <si>
    <t>HGF</t>
  </si>
  <si>
    <t>210.459</t>
  </si>
  <si>
    <t>44.643</t>
  </si>
  <si>
    <t>2028.061</t>
  </si>
  <si>
    <t>401.786</t>
  </si>
  <si>
    <t>644.133</t>
  </si>
  <si>
    <t>57.398</t>
  </si>
  <si>
    <t>142.119</t>
  </si>
  <si>
    <t>51.680</t>
  </si>
  <si>
    <t>1815.245</t>
  </si>
  <si>
    <t>155.039</t>
  </si>
  <si>
    <t>1233.850</t>
  </si>
  <si>
    <t>316.537</t>
  </si>
  <si>
    <t>381.137</t>
  </si>
  <si>
    <t>45.220</t>
  </si>
  <si>
    <t>310.078</t>
  </si>
  <si>
    <t>222.222</t>
  </si>
  <si>
    <t>69.444</t>
  </si>
  <si>
    <t>2159.722</t>
  </si>
  <si>
    <t>111.111</t>
  </si>
  <si>
    <t>416.667</t>
  </si>
  <si>
    <t>48.611</t>
  </si>
  <si>
    <t>140.884</t>
  </si>
  <si>
    <t>74.586</t>
  </si>
  <si>
    <t>2171.271</t>
  </si>
  <si>
    <t>348.066</t>
  </si>
  <si>
    <t>1607.735</t>
  </si>
  <si>
    <t>331.492</t>
  </si>
  <si>
    <t>323.204</t>
  </si>
  <si>
    <t>49.724</t>
  </si>
  <si>
    <t>298.343</t>
  </si>
  <si>
    <t>999</t>
  </si>
  <si>
    <t xml:space="preserve"> P. V. Sivakumar, B. Johnson, K. Brasel, M. Anderson, S. Hughes, C. Clegg, D. Miller, A. Hey, Pe Kristjansen, M. Kragh</t>
  </si>
  <si>
    <t>11/2006</t>
  </si>
  <si>
    <t>1009</t>
  </si>
  <si>
    <t xml:space="preserve"> Guru Sonpavde, Weiguo Jian, Hao Liu, Meng-Fen Wu, Steven S. Shen, Seth P. Lerner</t>
  </si>
  <si>
    <t>18534874</t>
  </si>
  <si>
    <t>5637</t>
  </si>
  <si>
    <t>5X10^6</t>
  </si>
  <si>
    <t>cisplatin (2 doses(</t>
  </si>
  <si>
    <t>1016</t>
  </si>
  <si>
    <t xml:space="preserve"> Michael P. Stany, Vinod Vathipadiekal, Laurent Ozbun, Rebecca L. Stone, Samuel C. Mok, Hui Xue, Takashi Kagami, Yuwei Wang, Jessica N. McAlpine, David Bowtell, Peter W. Gout, Dianne M. Miller, C. Blake Gilks, David G. Huntsman, Susan L. Ellard, Yu-Zhuo Wang, Pablo Vivas-Mejia, Gabriel Lopez-Berestein, Anil K. Sood, Michael J. Birrer</t>
  </si>
  <si>
    <t>21754983</t>
  </si>
  <si>
    <t>The marked effect of sunitinib on the growth and viability of the clear cell xenografts as distinct from the serous carcinoma xenografts indicates that sunitinib is potentially useful for targeted therapy of CCOC. Our studies with combination therapy of sunitinib and RNAi demonstrate synergistic anti tumor activity in CCOC and these results provide a rational basis for specific therapy in these patients.</t>
  </si>
  <si>
    <t>F5A-3</t>
  </si>
  <si>
    <t>ES2</t>
  </si>
  <si>
    <t>enolase, HIF-1α</t>
  </si>
  <si>
    <t>Called an "orthotopic mouse model" in the study; injected intraperitoneal into mice.</t>
  </si>
  <si>
    <t>sorted into four groups</t>
  </si>
  <si>
    <t>LTL237</t>
  </si>
  <si>
    <t>4x2x1 mm^3 = 1 graft (2 grafts per kidney, 2 kidneys per mouse)</t>
  </si>
  <si>
    <t>bar graph provides only final tumour volume at necropsy; baseline tumour volume provided as a range in text (20-50 mm^3)</t>
  </si>
  <si>
    <t>20-50</t>
  </si>
  <si>
    <t>120.779</t>
  </si>
  <si>
    <t>23.377</t>
  </si>
  <si>
    <t>155.844</t>
  </si>
  <si>
    <t>22.597</t>
  </si>
  <si>
    <t>LTL247</t>
  </si>
  <si>
    <t>106.753</t>
  </si>
  <si>
    <t>14.026</t>
  </si>
  <si>
    <t>98.182</t>
  </si>
  <si>
    <t>8.571</t>
  </si>
  <si>
    <t>LTL259</t>
  </si>
  <si>
    <t>86.494</t>
  </si>
  <si>
    <t>61.558</t>
  </si>
  <si>
    <t>7.013</t>
  </si>
  <si>
    <t>F5A-4</t>
  </si>
  <si>
    <t>LTL175</t>
  </si>
  <si>
    <t>253.247</t>
  </si>
  <si>
    <t>25.714</t>
  </si>
  <si>
    <t>39.740</t>
  </si>
  <si>
    <t>7.792</t>
  </si>
  <si>
    <t>1028</t>
  </si>
  <si>
    <t xml:space="preserve"> Ghada M. Suddek</t>
  </si>
  <si>
    <t>20652569</t>
  </si>
  <si>
    <t>The potential for sunitinib to ameliorate the cisplatin-evoked toxicity as well as to improve the che- motherapeutic effect could have beneficial implications for patients undergoing chemotherapy with cisplatin.</t>
  </si>
  <si>
    <t>20-30</t>
  </si>
  <si>
    <t>Swiss albino</t>
  </si>
  <si>
    <t>ehrlich ascites carcinoma cells</t>
  </si>
  <si>
    <t>Tumour size(mm^3)</t>
  </si>
  <si>
    <t>81.3</t>
  </si>
  <si>
    <t>4.6</t>
  </si>
  <si>
    <t>488.3</t>
  </si>
  <si>
    <t>21.1</t>
  </si>
  <si>
    <t>65.9</t>
  </si>
  <si>
    <t>7.1</t>
  </si>
  <si>
    <t>132.6</t>
  </si>
  <si>
    <t>4.4</t>
  </si>
  <si>
    <t>unsure about immune status of mice. 
Unsure the origin of EAC cells so I categorized it as allogeneic.
Only the baseline and final day of administration volumes of the tumour were measured.</t>
  </si>
  <si>
    <t>1031</t>
  </si>
  <si>
    <t xml:space="preserve"> L. A. Sullivan, J. G. Carbon, C. L. Roland, J. E. Toombs, M. Nyquist-Andersen, A. Kavlie, K. Schlunegger, J. A. Richardson, R. A. Brekken</t>
  </si>
  <si>
    <t>2010564038</t>
  </si>
  <si>
    <t>FS2</t>
  </si>
  <si>
    <t>p48- Cre:LSL-KrasG12D:p16ink4a/arf+/lox with unknown background</t>
  </si>
  <si>
    <t>p48- Cre:LSL-KrasG12D:p16ink4a/arf+/lox genotype</t>
  </si>
  <si>
    <t>mcr84</t>
  </si>
  <si>
    <t>56 days</t>
  </si>
  <si>
    <t>Organ Weight</t>
  </si>
  <si>
    <t>1035</t>
  </si>
  <si>
    <t xml:space="preserve"> M. Tada, H. Ijichi, F. Kanai, T. Ishihara, Y. Asaoka, D. Mohri, K. Miyabayashi, M. Imai, R. Mikata, Y. Sakai, S. Yasui, T. Fujimoto, R. Etoh, S. Togo, R. Tamura, T. Tsuyuguchi, H. L. Moses, M. Omata, O. Yokosuka</t>
  </si>
  <si>
    <t>70469275</t>
  </si>
  <si>
    <t>1040</t>
  </si>
  <si>
    <t xml:space="preserve"> Hidenori Takahashi, Ryo Obata, Yasuhiro Tamaki</t>
  </si>
  <si>
    <t>16910860</t>
  </si>
  <si>
    <t>08/2006</t>
  </si>
  <si>
    <t>1048</t>
  </si>
  <si>
    <t xml:space="preserve"> A. M. Tannenbaum, K. A. Lopez, M. Assanah, J. G. Christensen, J. N. Bruce, P. D. Canoll</t>
  </si>
  <si>
    <t>70028787</t>
  </si>
  <si>
    <t>1063</t>
  </si>
  <si>
    <t xml:space="preserve"> L. Thomas, C. Beraud, V. Lindner, V. Dormoy, S. Rothhut, D. Jacqmin, H. Lang, T. Massfelder</t>
  </si>
  <si>
    <t>70192660</t>
  </si>
  <si>
    <t>1075</t>
  </si>
  <si>
    <t xml:space="preserve"> Hop S. Tran Cao, Michael Bouvet, Sharmeela Kaushal, Alex Keleman, Eric Romney, Ginna Kim, John Fruehauf, David K. Imagawa, Robert M. Hoffman, Matthew H. G. Katz</t>
  </si>
  <si>
    <t>20606044</t>
  </si>
  <si>
    <t>"we found that therapy with METG with and without sunitinib was well tolerated and was associ- ated with a significant effect on the development of metas- tases and ascites in our aggressive, orthotopic model. Most importantly, this regimen had a beneficial effect on overall survival. The mechanism of these effects involves cytotoxic activity on both the cancer cells and supporting microvasculature. These results reveal potential uses for this or a similar combination of drugs in patients with resected or advanced pancreatic cancer."</t>
  </si>
  <si>
    <t>NCr-nu</t>
  </si>
  <si>
    <t>MIA PaCa-2</t>
  </si>
  <si>
    <t>Gemcitabine (2 dosing schedules)</t>
  </si>
  <si>
    <t>Early Stage cancer was inferred because treatment began only 5 days after implantation. 
Metastases was also measured on a non-numeric scale and therefore, a data extraction from wasn't filled out. Also, I marked "primary" tumour, though the same mice were evaluated for both metastatic and primary tumours.</t>
  </si>
  <si>
    <t>47 days</t>
  </si>
  <si>
    <t>premorbid necropsy</t>
  </si>
  <si>
    <t>Cumulative proportion surviving (%)</t>
  </si>
  <si>
    <t>100.001</t>
  </si>
  <si>
    <t>0.040</t>
  </si>
  <si>
    <t>F5A is an identical graph to F5B but with an addition two arms including Gem+Sunitinib administered metronomically. Because this wasn't relevant to the data we extract, I didn't do an Extraction form for it.</t>
  </si>
  <si>
    <t>1080</t>
  </si>
  <si>
    <t xml:space="preserve"> I. Tsimafeyeu, L. Demidov, N. Wynn</t>
  </si>
  <si>
    <t>70549627</t>
  </si>
  <si>
    <t>1092</t>
  </si>
  <si>
    <t xml:space="preserve"> Samuel Valable, Edwige Petit, Simon Roussel, Lena Marteau, Jerome Toutain, Didier Divoux, Franck Sobrio, Jerome Delamare, Louisa Barre, Myriam Bernaudin</t>
  </si>
  <si>
    <t>21843775</t>
  </si>
  <si>
    <t>200-250</t>
  </si>
  <si>
    <t>Wistar</t>
  </si>
  <si>
    <t>21.935</t>
  </si>
  <si>
    <t>15.259</t>
  </si>
  <si>
    <t>202.180</t>
  </si>
  <si>
    <t>95.368</t>
  </si>
  <si>
    <t>20.027</t>
  </si>
  <si>
    <t>99.183</t>
  </si>
  <si>
    <t>56.267</t>
  </si>
  <si>
    <t>1096</t>
  </si>
  <si>
    <t xml:space="preserve"> Ellen van Rooijen, Emile E. Voest, Ive Logister, Jeroen Bussmann, Jeroen Korving, Fredericus J. van Eeden, Rachel H. Giles, Stefan Schulte-Merker</t>
  </si>
  <si>
    <t>20335444</t>
  </si>
  <si>
    <t>1110</t>
  </si>
  <si>
    <t xml:space="preserve"> John Virostko, Jingping Xie, Dennis E. Hallahan, Carlos L. Arteaga, John C. Gore, H. Charles Manning</t>
  </si>
  <si>
    <t>19130143</t>
  </si>
  <si>
    <t>nude athymic</t>
  </si>
  <si>
    <t>longest dimension (mm)</t>
  </si>
  <si>
    <t>12.182</t>
  </si>
  <si>
    <t>0.630</t>
  </si>
  <si>
    <t>15.609</t>
  </si>
  <si>
    <t>0.799</t>
  </si>
  <si>
    <t>12.834</t>
  </si>
  <si>
    <t>0.844</t>
  </si>
  <si>
    <t>13.580</t>
  </si>
  <si>
    <t>0.628</t>
  </si>
  <si>
    <t>(1) 4T1 is commonly used for a metastatic breast cancer model, though metastasis is never mentioned in the article. I inferred it was primary tumour despite the common use of the particular cell type used.  (2)  The model was assumed to allogeneic because details about the mouse strain were not sufficient to match the mice type with the cancer line origin. (3) Early stage model was inferred based on data saying the longest dimension of each tumour was 10mm, therefore, it seemed reasonable that they would all be less than 200mm^3</t>
  </si>
  <si>
    <t>1112</t>
  </si>
  <si>
    <t xml:space="preserve"> Pasquale Voce, Maria D'Agostino, Sonia Moretti, Marialuisa Sponziello, Kerry Rhoden, Filippo Calcinaro, Giulia Tamburrano, Giovanni Tallini, Efisio Puxeddu, Sebastiano Filetti, Diego Russo, Cosimo Durante</t>
  </si>
  <si>
    <t>21850379</t>
  </si>
  <si>
    <t>HEK293</t>
  </si>
  <si>
    <t>11 days</t>
  </si>
  <si>
    <t>Variation of tumor volume (cm^3)</t>
  </si>
  <si>
    <t>0.180</t>
  </si>
  <si>
    <t>5.916</t>
  </si>
  <si>
    <t>1.389</t>
  </si>
  <si>
    <t>1.132</t>
  </si>
  <si>
    <t>0.514</t>
  </si>
  <si>
    <t>1144</t>
  </si>
  <si>
    <t xml:space="preserve"> Chelsey Woodrum, Alison Nobil, Sandra L. Dabora</t>
  </si>
  <si>
    <t>20146790</t>
  </si>
  <si>
    <t>1150</t>
  </si>
  <si>
    <t xml:space="preserve"> Hong Xin, Chunyan Zhang, Andreas Herrmann, Yan Du, Robert Figlin, Hua Yu</t>
  </si>
  <si>
    <t>19244102</t>
  </si>
  <si>
    <t>These findings warrant further clinical investigation to evaluate Stat3 as biomarker for sunitinib response and resistance in RCC patients and to explore the use of combinatory approaches, including molecular targeting and immunotherapies, to enhance the antitumor efficacy of sunitinib against immunologically responsive tumor such as RCC.</t>
  </si>
  <si>
    <t>"Sunitinib or vehicle control was administered orally, once daily, at the indicated doses 7 d after tumor challenge." - unsure if this means 7 days post tumour cell implantation or whether it was administered for 7 days after initial treatment</t>
  </si>
  <si>
    <t>34.853</t>
  </si>
  <si>
    <t>29.491</t>
  </si>
  <si>
    <t>873.995</t>
  </si>
  <si>
    <t>117.963</t>
  </si>
  <si>
    <t>340.483</t>
  </si>
  <si>
    <t>48.257</t>
  </si>
  <si>
    <t>530.831</t>
  </si>
  <si>
    <t>115.281</t>
  </si>
  <si>
    <t>131.367</t>
  </si>
  <si>
    <t>24.129</t>
  </si>
  <si>
    <t>230.563</t>
  </si>
  <si>
    <t>42.895</t>
  </si>
  <si>
    <t>72.386</t>
  </si>
  <si>
    <t>26.810</t>
  </si>
  <si>
    <t>120.643</t>
  </si>
  <si>
    <t>37.534</t>
  </si>
  <si>
    <t>1151</t>
  </si>
  <si>
    <t xml:space="preserve"> Xiaoyu Xu, Guanghui Yang, Honglu Zhang, Glenn D. Prestwich</t>
  </si>
  <si>
    <t>19682598</t>
  </si>
  <si>
    <t>1152</t>
  </si>
  <si>
    <t xml:space="preserve"> K. Yamaki, S. Yoshino</t>
  </si>
  <si>
    <t>2011687417</t>
  </si>
  <si>
    <t>1158</t>
  </si>
  <si>
    <t xml:space="preserve"> V. Yao, B. Sennino, R. Davis, J. Christensen, D. Hu-Lowe, G. Roberts, D. McDonald</t>
  </si>
  <si>
    <t>1167</t>
  </si>
  <si>
    <t xml:space="preserve"> Na Yin, Nan Zhang, Jiangnan Xu, Qixin Shi, Yaozhong Ding, Jonathan S. Bromberg</t>
  </si>
  <si>
    <t>21508896</t>
  </si>
  <si>
    <t>1169</t>
  </si>
  <si>
    <t xml:space="preserve"> Sam S. Yoon, Lars Stangenberg, Yoon-Jin Lee, Courtney Rothrock, Jonathan M. Dreyfuss, Kwan-Hyuck Baek, Peter R. Waterman, G. Petur Nielsen, Ralph Weissleder, Umar Mahmood, Peter J. Park, Tyler Jacks, Rebecca D. Dodd, Carolyn J. Fisher, Sandra Ryeom, David G. Kirsch</t>
  </si>
  <si>
    <t>19545786</t>
  </si>
  <si>
    <t>Owing to the encouraging results from the present study and other preclinical studies, the combination of SU and RT should be investigated in future clinical trials.</t>
  </si>
  <si>
    <t>Soft Tissue Sarcoma</t>
  </si>
  <si>
    <t>mutations ins K-ras and p53 suppressor gene caused spontaneous tumours</t>
  </si>
  <si>
    <t>Radiotherapy</t>
  </si>
  <si>
    <t>12 days</t>
  </si>
  <si>
    <t>range was 5-7</t>
  </si>
  <si>
    <t>22.490</t>
  </si>
  <si>
    <t>1380.652</t>
  </si>
  <si>
    <t>318.242</t>
  </si>
  <si>
    <t>187.303</t>
  </si>
  <si>
    <t>17.649</t>
  </si>
  <si>
    <t>594.592</t>
  </si>
  <si>
    <t>347.949</t>
  </si>
  <si>
    <t>1172</t>
  </si>
  <si>
    <t xml:space="preserve"> Emily Young, Lucio Miele, Kevan B. Tucker, Min Huang, Jeremy Wells, Jian-Wei Gu</t>
  </si>
  <si>
    <t>20686367</t>
  </si>
  <si>
    <t>This work will have important implications for translating anti-VEGF ther- apy to human breast cancer treatment. Future studies will address how combination therapies, such as SU11248 plus PDTC and SU11248 plus tamoxifen, may improve breast cancer treatment options.</t>
  </si>
  <si>
    <t>E0771</t>
  </si>
  <si>
    <t>ad libitum in water</t>
  </si>
  <si>
    <t>Preventive so baseline set on day of tumour injection, but this is 8 days off the graph too. Assume that treatment outcome baseline is 0 mm^2 (no SEM)</t>
  </si>
  <si>
    <t>256.144</t>
  </si>
  <si>
    <t>32.636</t>
  </si>
  <si>
    <t>112.520</t>
  </si>
  <si>
    <t>13.008</t>
  </si>
  <si>
    <t>20-40</t>
  </si>
  <si>
    <t>133.918</t>
  </si>
  <si>
    <t>15.869</t>
  </si>
  <si>
    <t>33.485</t>
  </si>
  <si>
    <t>22.431</t>
  </si>
  <si>
    <t>Note that dose of SU11248 is given as a range since the drug was given in drinking water and was thus slightly variable between individual mice.
I think it will be acceptable to assume that the SEM for baseline will be 0.</t>
  </si>
  <si>
    <t>1180</t>
  </si>
  <si>
    <t xml:space="preserve"> Patrick P. Zarrinkar, Ruwanthi N. Gunawardane, Merryl D. Cramer, Michael F. Gardner, Daniel Brigham, Barbara Belli, Mazen W. Karaman, Keith W. Pratz, Gabriel Pallares, Qi Chao, Kelly G. Sprankle, Hitesh K. Patel, Mark Levis, Robert C. Armstrong, Joyce James, Shripad S. Bhagwat</t>
  </si>
  <si>
    <t>19654408</t>
  </si>
  <si>
    <t>F4Bii</t>
  </si>
  <si>
    <t>AC220 (although in different graft)</t>
  </si>
  <si>
    <t>"female Nu/nu or severe combined immunodeficient mice were purchased" The paper doesn't specify which type of mouse was used in the s.c xenograft model; however, a second experiment used SCID mice, therefore I inferred that the s.c xenograft experiment used the female nu/nu mice. 
Secondly, disease is "biphenotypic B myelomonocytic leukemia" therefore a mix of myeloid and monocytic leukemia, but there is no option for that. I put myeloid leukemia.</t>
  </si>
  <si>
    <t>1182</t>
  </si>
  <si>
    <t xml:space="preserve"> Danfang Zhang, Eva-Maria E. Hedlund, Sharon Lim, Fang Chen, Yin Zhang, Baocun Sun, Yihai Cao</t>
  </si>
  <si>
    <t>21367692</t>
  </si>
  <si>
    <t>C57/B16</t>
  </si>
  <si>
    <t>Carboplatin</t>
  </si>
  <si>
    <t>humane endpoint, sacrifice, according to established score sheet</t>
  </si>
  <si>
    <t>Survival Rate (%)</t>
  </si>
  <si>
    <t>n=12-15, chose 14 by coin flip</t>
  </si>
  <si>
    <t>Assumed that Day 0 on graph was first day of administration</t>
  </si>
  <si>
    <t>0.445</t>
  </si>
  <si>
    <t>0.106</t>
  </si>
  <si>
    <t>1.219</t>
  </si>
  <si>
    <t>0.425</t>
  </si>
  <si>
    <t>0.476</t>
  </si>
  <si>
    <t>1.709</t>
  </si>
  <si>
    <t>0.347</t>
  </si>
  <si>
    <t>1184</t>
  </si>
  <si>
    <t xml:space="preserve"> Hai-Ping Zhang, Koichi Takayama, Bo Su, Xiao-dong Jiao, Rui Li, Jie-Jun Wang</t>
  </si>
  <si>
    <t>21187670</t>
  </si>
  <si>
    <t>1187</t>
  </si>
  <si>
    <t xml:space="preserve"> Libo Zhang, Kristen M. Smith, Amy L. Chong, Diana Stempak, Herman Yeger, Paula Marrano, Paul S. Thorner, Meredith S. Irwin, David R. Kaplan, Sylvain Baruchel</t>
  </si>
  <si>
    <t>19412427</t>
  </si>
  <si>
    <t>"There- fore, combining sunitinib and rapamycin could potentially be a more effective therapy in the NB clinic."</t>
  </si>
  <si>
    <t>SK-N-BE(2)</t>
  </si>
  <si>
    <t>Relative Tumour Mass</t>
  </si>
  <si>
    <t>Range was 4-5</t>
  </si>
  <si>
    <t>A metastatic model of SK-N-BE(2) was also performed (via systematic injection of cells) but it was not pictured and therefore not extracted.
The graph is in relative tumour mass (treatment/control) but the text describes the intial size in diameter. Because the measurements don't seem to line up, I ultimately decided it couldn't be extracted.</t>
  </si>
  <si>
    <t>Rapamycin</t>
  </si>
  <si>
    <t>Same deal as F2Ai, the initial tumour size is given in dimensions and then the mass is measured, therefore, no reasonable baseline can be inferred.</t>
  </si>
  <si>
    <t>NB12</t>
  </si>
  <si>
    <t>3x10^4</t>
  </si>
  <si>
    <t>cyclophosphamide</t>
  </si>
  <si>
    <t>1189</t>
  </si>
  <si>
    <t xml:space="preserve"> S. Zhang, Z. Cao, H. Tian, G. Shen, Y. Ma, H. Xie, Y. Liu, C. Zhao, S. Deng, Y. Yang, R. Zheng, W. Li, N. Zhang, S. Liu, W. Wang, L. Dai, S. Shi, L. Cheng, Y. Pan, S. Feng, X. Zhao, H. Deng, S. Yang, Y. Wei</t>
  </si>
  <si>
    <t>2011386202</t>
  </si>
  <si>
    <t>1195</t>
  </si>
  <si>
    <t xml:space="preserve"> Hanbing Zhong, Danyang Wang, Nan Wang, Yesenia Rios, Haigen Huang, Song Li, Xinrong Wu, Shuo Lin</t>
  </si>
  <si>
    <t>21423276</t>
  </si>
  <si>
    <t>1197</t>
  </si>
  <si>
    <t xml:space="preserve"> Qingyu Zhou, James M. Gallo</t>
  </si>
  <si>
    <t>18971416</t>
  </si>
  <si>
    <t>06/2009</t>
  </si>
  <si>
    <t>NA</t>
  </si>
  <si>
    <t>8-10</t>
  </si>
  <si>
    <t>NIH Swiss nude</t>
  </si>
  <si>
    <t>No figure is actually present.</t>
  </si>
  <si>
    <t>The sunitinib was used to assess whether it could affect the penetration of TMZ, which was administered after the sunitinib. Thus tumour growth as affected by sunitinib was never actually presented.</t>
  </si>
  <si>
    <t>1199</t>
  </si>
  <si>
    <t xml:space="preserve"> Qingyu Zhou, Ping Guo, James M. Gallo</t>
  </si>
  <si>
    <t>18316579</t>
  </si>
  <si>
    <t>03/2008</t>
  </si>
  <si>
    <t>NIH Swiss nude (nu/nu)</t>
  </si>
  <si>
    <t>SF188V+ (SF188 transfected with full-length mouse VEGF164)</t>
  </si>
  <si>
    <t>n=13-25 mice, assumed median value of 19 per group</t>
  </si>
  <si>
    <t>Bar graph so limited data points to extract</t>
  </si>
  <si>
    <t>490.879</t>
  </si>
  <si>
    <t>177.449</t>
  </si>
  <si>
    <t>1139.207</t>
  </si>
  <si>
    <t>351.637</t>
  </si>
  <si>
    <t>481.073</t>
  </si>
  <si>
    <t>115.960</t>
  </si>
  <si>
    <t>829.859</t>
  </si>
  <si>
    <t>141.791</t>
  </si>
  <si>
    <t>488.266</t>
  </si>
  <si>
    <t>98.292</t>
  </si>
  <si>
    <t>651.049</t>
  </si>
  <si>
    <t>1204</t>
  </si>
  <si>
    <t xml:space="preserve"> Stefan Zwick, Ralph Strecker, Valerji Kiselev, Peter Gall, Jochen Huppert, Moritz Palmowski, Wiltrud Lederle, Eva C. Woenne, Arne Hengerer, Matthias Taupitz, Wolfhard Semmler, Fabian Kiessling</t>
  </si>
  <si>
    <t>19388117</t>
  </si>
  <si>
    <t>1205</t>
  </si>
  <si>
    <t xml:space="preserve"> Pawel Zwolak, Piotr Jasinski, Kaoru Terai, Nathan J. Gallus, Marna E. Ericson, Denis R. Clohisy, Arkadiusz Z. Dudek</t>
  </si>
  <si>
    <t>18723339</t>
  </si>
  <si>
    <t>Functional/Clinical/Behavioural</t>
  </si>
  <si>
    <t>20-22</t>
  </si>
  <si>
    <t>C3H/Scid</t>
  </si>
  <si>
    <t>1x10^4</t>
  </si>
  <si>
    <t>radiation</t>
  </si>
  <si>
    <t>Percent of bone marrow cavity</t>
  </si>
  <si>
    <t>Unsure if syngeneic model - cell line is from the "BALB/cfC3H" strain.</t>
  </si>
  <si>
    <t>1206</t>
  </si>
  <si>
    <t xml:space="preserve"> E. Bello, G. Taraboletti, G. Colella, M. Zucchetti, D. Forestieri, S. A. Licandro, A. Berndt, P. Richter, M. D'Incalci, E. Cavalletti, R. Giavazzi, G. Camboni, G. Damia</t>
  </si>
  <si>
    <t>23270924</t>
  </si>
  <si>
    <t>FS2b</t>
  </si>
  <si>
    <t>(3-5) x10^6</t>
  </si>
  <si>
    <t>Tumour mass reached 10% of body weight</t>
  </si>
  <si>
    <t>Range is 8-10</t>
  </si>
  <si>
    <t>Difficult to discriminate SU11248 arm from brivanib arm</t>
  </si>
  <si>
    <t>02/2013</t>
  </si>
  <si>
    <t>Paclitaxel, Brivanib (+Paclitaxel), E-3810 (+Paclitaxel)</t>
  </si>
  <si>
    <t>Paclitaxel</t>
  </si>
  <si>
    <t>SEM was used elsewhere, so inferred SEM</t>
  </si>
  <si>
    <t>5079.021</t>
  </si>
  <si>
    <t>280.062</t>
  </si>
  <si>
    <t>7931.039</t>
  </si>
  <si>
    <t>222.261</t>
  </si>
  <si>
    <t>7681.279</t>
  </si>
  <si>
    <t>223.595</t>
  </si>
  <si>
    <t>6846.030</t>
  </si>
  <si>
    <t>199.968</t>
  </si>
  <si>
    <t>6675.163</t>
  </si>
  <si>
    <t>222.127</t>
  </si>
  <si>
    <t>7963.877</t>
  </si>
  <si>
    <t>331.456</t>
  </si>
  <si>
    <t>Paper makes reference to statistical significance but it is unclear whether any statistical analysis was conducted for the figure in question.</t>
  </si>
  <si>
    <t>1207</t>
  </si>
  <si>
    <t xml:space="preserve"> C. Chung, S. Jalali, W. Foltz, K. Burrell, P. Wildgoose, P. Lindsay, C. Graves, K. Camphausen, M. Milosevic, D. Jaffray, G. Zadeh, C. Menard</t>
  </si>
  <si>
    <t>22929856</t>
  </si>
  <si>
    <t>03/2013</t>
  </si>
  <si>
    <t>stratified by tumor size into 4 therapy arms</t>
  </si>
  <si>
    <t>NOD/SCID</t>
  </si>
  <si>
    <t>U87 GBM</t>
  </si>
  <si>
    <t>7 days (with weekend off)</t>
  </si>
  <si>
    <t>sacrificed when they showed advanced neurological deficit, seizures, or failure to thrive</t>
  </si>
  <si>
    <t>Percent survival out of 1</t>
  </si>
  <si>
    <t>unclear points</t>
  </si>
  <si>
    <t>0.449</t>
  </si>
  <si>
    <t>0.895</t>
  </si>
  <si>
    <t>used 9 for survival studies, 4 of which were also followed with serial imaging for longitudinal tumor growth measures - therefore, used subset of animals from F3A</t>
  </si>
  <si>
    <t>assume SDM since error bars are large and SDM used in other experiments in this study</t>
  </si>
  <si>
    <t>1.419</t>
  </si>
  <si>
    <t>0.276</t>
  </si>
  <si>
    <t>8.236</t>
  </si>
  <si>
    <t>6.030</t>
  </si>
  <si>
    <t>1.103</t>
  </si>
  <si>
    <t>0.236</t>
  </si>
  <si>
    <t>3.271</t>
  </si>
  <si>
    <t>1208</t>
  </si>
  <si>
    <t xml:space="preserve"> D. Hoshina, R. Abe, N. Yoshioka, N. Saito, H. Hata, Y. Fujita, S. Aoyagi, H. Shimizu</t>
  </si>
  <si>
    <t>23522954</t>
  </si>
  <si>
    <t>05/2013</t>
  </si>
  <si>
    <t>Angiosarcoma</t>
  </si>
  <si>
    <t>HAMON (Human Angiosarcoma, Monoclonal)</t>
  </si>
  <si>
    <t>5 mm x 5 mm x 5 mm</t>
  </si>
  <si>
    <t>SU11248 administered for 2 weeks, but tumour size measurements shown over 15 days; assume graph day 1 is baseline.</t>
  </si>
  <si>
    <t>The HAMON (human angiosarcoma, monoclonal) was established by direct patient to NOD/SCID mouse transplantation. In the experiment described in this form, the tumour-initiating material is a serially passaged 5 mm x 5 mm x 5 mm piece of human angiosarcoma tissue.</t>
  </si>
  <si>
    <t>1210</t>
  </si>
  <si>
    <t xml:space="preserve"> F. Maione, S. Capano, D. Regano, L. Zentilin, M. Giacca, O. Casanovas, F. Bussolino, G. Serini, E. Giraudo</t>
  </si>
  <si>
    <t>22484816</t>
  </si>
  <si>
    <t>05/2012</t>
  </si>
  <si>
    <t>F2H</t>
  </si>
  <si>
    <t>F7E</t>
  </si>
  <si>
    <t>Rip-Tag2 Transgene</t>
  </si>
  <si>
    <t>Semaphorin 3A</t>
  </si>
  <si>
    <t>Measuring Metastasis</t>
  </si>
  <si>
    <t>Incidence of liver Mets (%)</t>
  </si>
  <si>
    <t>Survival %</t>
  </si>
  <si>
    <t>65.159</t>
  </si>
  <si>
    <t>95.466</t>
  </si>
  <si>
    <t>0.215</t>
  </si>
  <si>
    <t>FVB/n</t>
  </si>
  <si>
    <t>17-Beta- estradiol-treated K14-HPV16 transgenic model</t>
  </si>
  <si>
    <t>17Beta-estradiol-treated K14-HPV16 transgenic mouse model</t>
  </si>
  <si>
    <t>1212</t>
  </si>
  <si>
    <t xml:space="preserve"> C. Brooks, T. Sheu, K. Bridges, K. Mason, D. Kuban, P. Mathew, R. Meyn</t>
  </si>
  <si>
    <t>22967802</t>
  </si>
  <si>
    <t>09/2012</t>
  </si>
  <si>
    <t>Thus, based on the in vivo results, we believe that the combination of sunitinib and radiation offers a promising approach for treating human prostate cancer.</t>
  </si>
  <si>
    <t>3-4</t>
  </si>
  <si>
    <t>nude (nu/nu)</t>
  </si>
  <si>
    <t>radiation (XRT)</t>
  </si>
  <si>
    <t>Tumor Size (mm)</t>
  </si>
  <si>
    <t>Range is 6-8, inferred 7inferred 7</t>
  </si>
  <si>
    <t>7.019</t>
  </si>
  <si>
    <t>0.223</t>
  </si>
  <si>
    <t>15.682</t>
  </si>
  <si>
    <t>8.898</t>
  </si>
  <si>
    <t>0.796</t>
  </si>
  <si>
    <t>1.2</t>
  </si>
  <si>
    <t>13.197</t>
  </si>
  <si>
    <t>2.707</t>
  </si>
  <si>
    <t>8.229</t>
  </si>
  <si>
    <t>0.573</t>
  </si>
  <si>
    <t>Range is 6-8, inferred 7</t>
  </si>
  <si>
    <t>7.009</t>
  </si>
  <si>
    <t>0.473</t>
  </si>
  <si>
    <t>14.297</t>
  </si>
  <si>
    <t>1.293</t>
  </si>
  <si>
    <t>9.375</t>
  </si>
  <si>
    <t>1.483</t>
  </si>
  <si>
    <t>1.3</t>
  </si>
  <si>
    <t>0.206</t>
  </si>
  <si>
    <t>11.403</t>
  </si>
  <si>
    <t>0.757</t>
  </si>
  <si>
    <t>8.303</t>
  </si>
  <si>
    <t>0.284</t>
  </si>
  <si>
    <t>13.886</t>
  </si>
  <si>
    <t>0.883</t>
  </si>
  <si>
    <t>1213</t>
  </si>
  <si>
    <t xml:space="preserve"> P. Nowak-Sliwinska, A. Weiss, J. R. van Beijnum, T. J. Wong, J. P. Ballini, B. Lovisa, H. van den Bergh, A. W. Griffioen</t>
  </si>
  <si>
    <t>21880113</t>
  </si>
  <si>
    <t>07/2012</t>
  </si>
  <si>
    <t>1214</t>
  </si>
  <si>
    <t xml:space="preserve"> E. S. Chan, A. R. Patel, D. E. Hansel, W. A. Larchian, W. D. Heston</t>
  </si>
  <si>
    <t>22676953</t>
  </si>
  <si>
    <t>Sunitinib inhibits tumor growth and thus decreases the tumor burden and prolongs survival compared with placebo. These results provide a rationale for future clinical trials using VEGFR-targeted treatments for localized bladder cancer in the neoadjuvant and adjuvant setting.</t>
  </si>
  <si>
    <t>C3H/He</t>
  </si>
  <si>
    <t>MBT-2</t>
  </si>
  <si>
    <t>4.267</t>
  </si>
  <si>
    <t>2.044</t>
  </si>
  <si>
    <t>56.000</t>
  </si>
  <si>
    <t>14.133</t>
  </si>
  <si>
    <t>20.267</t>
  </si>
  <si>
    <t>7.556</t>
  </si>
  <si>
    <t>Sacrifice due to signs of distress, weight loss &gt;15%, or a large tumor burden with a palpable bladder mass of &gt;13 mm.</t>
  </si>
  <si>
    <t>1215</t>
  </si>
  <si>
    <t xml:space="preserve"> N. Kavian, A. Servettaz, W. Marut, C. Nicco, C. Chereau, B. Weill, F. Batteux</t>
  </si>
  <si>
    <t>22213155</t>
  </si>
  <si>
    <t>06/2012</t>
  </si>
  <si>
    <t>1217</t>
  </si>
  <si>
    <t xml:space="preserve"> M. Terme, S. Pernot, E. Marcheteau, F. Sandoval, N. Benhamouda, O. Colussi, O. Dubreuil, A. F. Carpentier, E. Tartour, J. Taieb</t>
  </si>
  <si>
    <t>23108136</t>
  </si>
  <si>
    <t>01/2013</t>
  </si>
  <si>
    <t>Supp F2B</t>
  </si>
  <si>
    <t>CT26</t>
  </si>
  <si>
    <t>surface, mm^2</t>
  </si>
  <si>
    <t>Gave starting size, therefore inferred from the graph it was approximately Day 11</t>
  </si>
  <si>
    <t>DMSO</t>
  </si>
  <si>
    <t>14.983</t>
  </si>
  <si>
    <t>7.428</t>
  </si>
  <si>
    <t>71.876</t>
  </si>
  <si>
    <t>21.610</t>
  </si>
  <si>
    <t>11.584</t>
  </si>
  <si>
    <t>5.661</t>
  </si>
  <si>
    <t>18.795</t>
  </si>
  <si>
    <t>2.968</t>
  </si>
  <si>
    <t>1218</t>
  </si>
  <si>
    <t xml:space="preserve"> H. Wong, E. F. Choo, B. Alicke, X. Ding, H. La, E. McNamara, F. P. Theil, J. Tibbitts, L. S. Friedman, C. E. Hop, S. E. Gould</t>
  </si>
  <si>
    <t>22648270</t>
  </si>
  <si>
    <t>FS1E</t>
  </si>
  <si>
    <t>FS1F</t>
  </si>
  <si>
    <t>Beige nude XID</t>
  </si>
  <si>
    <t>1-3 mm^3</t>
  </si>
  <si>
    <t>Given as 5-10 mice; use a coin toss for each arm to determine whether to use 7 or 8 as the sample size.</t>
  </si>
  <si>
    <t>The SU11248 dosages tested in this experiment were 5, 10, 20, 40 and 80 mg/kg/day. (The experimental arms did not all fit into Table 1.)</t>
  </si>
  <si>
    <t>The SU11248 dosages tested in this experiment were 5, 10, 20, 40 and 80 mg/kg/day. (The experimental arms did not all fit into Table 1.)
Due to the wording of the text, it is impossible to ascertain which mouse line was used in this experiment:  "naive severe combined immunodeficient (SCID) mice (Taconic) or NCR (Taconic), athymic (Harlan Laboratories Inc) or CD-1 nude mice (Charles River Laboratories)".</t>
  </si>
  <si>
    <t>1219</t>
  </si>
  <si>
    <t xml:space="preserve"> G. Zhao, W. Y. Li, D. Chen, J. R. Henry, H. Y. Li, Z. Chen, M. Zia-Ebrahimi, L. Bloem, Y. Zhai, K. Huss, S. B. Peng, D. J. McCann</t>
  </si>
  <si>
    <t>21900693</t>
  </si>
  <si>
    <t>Although this speculation requires further experimental validation, recent findings have described enhanced metastasis to the lungs after short-term treatment with bevacizumab and sunitinib (34, 35). However, it has been well documented in many types of tumors (both in animal models and in patients) that sustained administration of sunitinib results in potent reduction of tumor growth with minimal toxicity (37). Our findings strongly support the therapeutic benefit of sunitinib in inhibiting tumor burden and bone metastasis.</t>
  </si>
  <si>
    <t>Breast Cancer</t>
  </si>
  <si>
    <t>Small-Cell Lung Carcinoma (SCLC)</t>
  </si>
  <si>
    <t>Renal Cell Carcinoma (RCC)</t>
  </si>
  <si>
    <t>Colorectal Cancer</t>
  </si>
  <si>
    <t>Hepatocellular Carcinoma</t>
  </si>
  <si>
    <t>Pancreatic Cancer</t>
  </si>
  <si>
    <t>Neuroblastoma (Pediatric)</t>
  </si>
  <si>
    <t>High-Grade Glioma</t>
  </si>
  <si>
    <t>Ovarian Cancer</t>
  </si>
  <si>
    <t>Melanoma</t>
  </si>
  <si>
    <t>Head and Neck Cancer</t>
  </si>
  <si>
    <t>Thyroid Cancer</t>
  </si>
  <si>
    <t>Testicular Cancer</t>
  </si>
  <si>
    <t>Non-Small-Cell Lung Carcinoma (NSCLC)</t>
  </si>
  <si>
    <t>Acute Myelogenous Leukemia (AML)</t>
  </si>
  <si>
    <t>Prostate Cancer</t>
  </si>
  <si>
    <t>Multiple myeloma</t>
  </si>
  <si>
    <t>Gastrointestinal Stromal Tumour (GIST)</t>
  </si>
  <si>
    <t>Fibrosarcoma</t>
  </si>
  <si>
    <t>Malignant Rhabdoid Tumour (Pediatric)</t>
  </si>
  <si>
    <t>Wilms Tumour (Pediatric)</t>
  </si>
  <si>
    <t>Ewing Sarcoma (Pediatric)</t>
  </si>
  <si>
    <t>Alveolar rhabdomyosarcoma (Pediatric)</t>
  </si>
  <si>
    <t>Medulloblastoma (Pediatric)</t>
  </si>
  <si>
    <t>Ependymoma (pediatric)</t>
  </si>
  <si>
    <t>Osteosarcoma (Pediatric)</t>
  </si>
  <si>
    <t>Acute Lymphoblastic Leukemia (ALL)</t>
  </si>
  <si>
    <t>Squamous Cell Carcinoma of skin</t>
  </si>
  <si>
    <t>Adenocarcinoma</t>
  </si>
  <si>
    <t>Pancreatic Neuroendocrine Tumour (PNET)</t>
  </si>
  <si>
    <t>Multiple Myeloma</t>
  </si>
  <si>
    <t>Non-Hodgkin Lymphoma</t>
  </si>
  <si>
    <t>Urothelial Cell Carcinoma (UCC)</t>
  </si>
  <si>
    <t>UNCERTAIN</t>
  </si>
  <si>
    <t>Cervical Cancer</t>
  </si>
  <si>
    <t>Bladder Cancer</t>
  </si>
  <si>
    <t>Non-Cancer</t>
  </si>
  <si>
    <t>No extractable figures</t>
  </si>
  <si>
    <t>Abstract (no extractable figures)</t>
  </si>
  <si>
    <t>Incidence of Lung Mets (%)</t>
  </si>
  <si>
    <t>J</t>
  </si>
  <si>
    <t>Ad</t>
  </si>
  <si>
    <t>Model Type (HuXe=Human Xenograft; AlloSynAuto=Allograft syngeneic, allogeneic, autograft; GEMM=Genetically engineered; Other=Carcinogen, virus, naturally-arising)</t>
  </si>
  <si>
    <t>GEMM</t>
  </si>
  <si>
    <t>HuXe</t>
  </si>
  <si>
    <t>AlloSynAuto</t>
  </si>
  <si>
    <t>Mice [J=Juvenile (0-8 weeks), Ad=Adult (8-72 weeks), Ag=Aged (72+ weeks)] Rat [http://www.ncbi.nlm.nih.gov/pmc/articles/PMC3733029/ J=Juvenile (0-7 weeks), Adult=Ad (7-x weeks)]</t>
  </si>
  <si>
    <t>PFP Only</t>
  </si>
  <si>
    <t>FUNDING TYPE</t>
  </si>
  <si>
    <t># OF PATHWAYS</t>
  </si>
  <si>
    <t>REPORT STAT TEST USED</t>
  </si>
  <si>
    <t>SPECIES</t>
  </si>
  <si>
    <t>SEX</t>
  </si>
  <si>
    <t>PRIMARY OR METASTATIC</t>
  </si>
  <si>
    <t>DOSE RESPONSE</t>
  </si>
  <si>
    <t>TYPE OF DISEASE</t>
  </si>
  <si>
    <t>TOXICITY/PK TESTED</t>
  </si>
  <si>
    <t>RANDOM ALLOCATION</t>
  </si>
  <si>
    <t>REPORT PRECISE N</t>
  </si>
  <si>
    <t>BLINDED OUTCOME ASSESSMENT</t>
  </si>
  <si>
    <t># ANIMAL CHARACTERISTICS</t>
  </si>
  <si>
    <t>AGE</t>
  </si>
  <si>
    <t>COI DECLARED</t>
  </si>
  <si>
    <t>CLINICAL TESTING REC.</t>
  </si>
  <si>
    <t>CONCEALED ALLOCATION</t>
  </si>
  <si>
    <t>ANIMAL FLOW DESCRIBED</t>
  </si>
  <si>
    <t>IMMUNE STATUS</t>
  </si>
  <si>
    <t>DISEASE MODEL CATEGORY</t>
  </si>
  <si>
    <t>TIMING OF ADMIN</t>
  </si>
  <si>
    <t>OUTCOME TYPE</t>
  </si>
  <si>
    <t>OUTCOME UNITS</t>
  </si>
  <si>
    <t>TYPE OF TREATMENT</t>
  </si>
  <si>
    <t>CONTROL - SAMPLE SIZE</t>
  </si>
  <si>
    <t>CONTROL - DAY 14 TREATMENT OUTCOME</t>
  </si>
  <si>
    <t>SUN - DAY 14 TREATMENT OUTCOME</t>
  </si>
  <si>
    <t>SUN - SAMPLE SIZE</t>
  </si>
  <si>
    <t>CONTROL - DAY 14 SDM</t>
  </si>
  <si>
    <t>CONTROL - DAY 14 SEM</t>
  </si>
  <si>
    <t>SUN - DAY 14 SDM</t>
  </si>
  <si>
    <t>SUN - DAY 14 SEM</t>
  </si>
  <si>
    <t>SUN - DOSE</t>
  </si>
  <si>
    <t>REFID</t>
  </si>
  <si>
    <t>AUTHOR</t>
  </si>
  <si>
    <t>EXPERIMENT ID</t>
  </si>
  <si>
    <t>ACCESSION #</t>
  </si>
  <si>
    <t>DISEASE</t>
  </si>
  <si>
    <t>YEAR</t>
  </si>
  <si>
    <t>CONTROL - DAY 14</t>
  </si>
  <si>
    <t>SUN - DAY 14</t>
  </si>
  <si>
    <t>SUN - DOSE UNITS</t>
  </si>
  <si>
    <t>ANALYZABLE</t>
  </si>
  <si>
    <t>EXTRA DOSES IN EXPT</t>
  </si>
  <si>
    <t>2nd</t>
  </si>
  <si>
    <t>3rd</t>
  </si>
  <si>
    <t>Pooled</t>
  </si>
  <si>
    <t>ANALYSIS ID</t>
  </si>
  <si>
    <t>Abe 2010</t>
  </si>
  <si>
    <t>Abrams 2003 a</t>
  </si>
  <si>
    <t>Abrams 2003 b</t>
  </si>
  <si>
    <t>Abrams 2003 c</t>
  </si>
  <si>
    <t>Abrams 2003(2) a</t>
  </si>
  <si>
    <t>Abrams 2003(2) b</t>
  </si>
  <si>
    <t>Abrams 2003(2) c</t>
  </si>
  <si>
    <t>Abrams 2003(2) d</t>
  </si>
  <si>
    <t>Amino 2006</t>
  </si>
  <si>
    <t>Avella 2012</t>
  </si>
  <si>
    <t>Awasthi 2011</t>
  </si>
  <si>
    <t>Barluenga 2010</t>
  </si>
  <si>
    <t>Bello 2011 a</t>
  </si>
  <si>
    <t>Bello 2011 b</t>
  </si>
  <si>
    <t>Bello 2011 c</t>
  </si>
  <si>
    <t>Bello 2011 d</t>
  </si>
  <si>
    <t>Bello 2011 e</t>
  </si>
  <si>
    <t>Bello 2011 f</t>
  </si>
  <si>
    <t>Bello 2011 g</t>
  </si>
  <si>
    <t>Bhatt 2010 a</t>
  </si>
  <si>
    <t>Bhatt 2010 b</t>
  </si>
  <si>
    <t>Blansfield 2008 a</t>
  </si>
  <si>
    <t>Blansfield 2008 b</t>
  </si>
  <si>
    <t>Blansfield 2008 c</t>
  </si>
  <si>
    <t>Blansfield 2008 d</t>
  </si>
  <si>
    <t>Blansfield 2008 e</t>
  </si>
  <si>
    <t>Ahlskog 2009</t>
  </si>
  <si>
    <t>Bose 2011 a</t>
  </si>
  <si>
    <t>Bose 2011 b</t>
  </si>
  <si>
    <t>Bose 2011 c</t>
  </si>
  <si>
    <t>Bose 2011 d</t>
  </si>
  <si>
    <t>Broutin 2011</t>
  </si>
  <si>
    <t>Burkitt 2009 a</t>
  </si>
  <si>
    <t>Burkitt 2009 b</t>
  </si>
  <si>
    <t>Burkitt 2009 c</t>
  </si>
  <si>
    <t>Burkitt 2009 d</t>
  </si>
  <si>
    <t>Burkitt 2009 e</t>
  </si>
  <si>
    <t>Burkitt 2009 f</t>
  </si>
  <si>
    <t>Burkitt 2009 g</t>
  </si>
  <si>
    <t>Burkitt 2009 h</t>
  </si>
  <si>
    <t>Burkitt 2009 i</t>
  </si>
  <si>
    <t>Burkitt 2009 j</t>
  </si>
  <si>
    <t>Burkitt 2009 k</t>
  </si>
  <si>
    <t>Burkitt 2009 l</t>
  </si>
  <si>
    <t>Chao 2009</t>
  </si>
  <si>
    <t>Ciomei 2006</t>
  </si>
  <si>
    <t>Cumashi 2008 a</t>
  </si>
  <si>
    <t>Cumashi 2008 b</t>
  </si>
  <si>
    <t>Cuneo 2008</t>
  </si>
  <si>
    <t>Czabanka 2009</t>
  </si>
  <si>
    <t>Ding 2010</t>
  </si>
  <si>
    <t>Duignan 2011 a</t>
  </si>
  <si>
    <t>Duignan 2011 b</t>
  </si>
  <si>
    <t>Ebos 2009 a</t>
  </si>
  <si>
    <t>Ebos 2009 b</t>
  </si>
  <si>
    <t>Ebos 2009 c</t>
  </si>
  <si>
    <t>Ebos 2009 d</t>
  </si>
  <si>
    <t>Ebos 2009 e</t>
  </si>
  <si>
    <t>Ebos 2009 f</t>
  </si>
  <si>
    <t>Ebos 2009 g</t>
  </si>
  <si>
    <t>Ebos 2009 h</t>
  </si>
  <si>
    <t>Ebos 2009 i</t>
  </si>
  <si>
    <t>Falcon 2011 a</t>
  </si>
  <si>
    <t>Falcon 2011 b</t>
  </si>
  <si>
    <t>Floris 2011</t>
  </si>
  <si>
    <t>Floris 2011(2) a</t>
  </si>
  <si>
    <t>Floris 2011(2) b</t>
  </si>
  <si>
    <t>Floris 2011(2) c</t>
  </si>
  <si>
    <t>Frey 2010 a</t>
  </si>
  <si>
    <t>Frey 2010 b</t>
  </si>
  <si>
    <t>Fuereder 2010</t>
  </si>
  <si>
    <t>Gasparian 2011</t>
  </si>
  <si>
    <t>Guerin 2008</t>
  </si>
  <si>
    <t>Hammers 2010 a</t>
  </si>
  <si>
    <t>Hammers 2010 b</t>
  </si>
  <si>
    <t>Huang 2010 a</t>
  </si>
  <si>
    <t>Huang 2010 b</t>
  </si>
  <si>
    <t>Huang 2010 c</t>
  </si>
  <si>
    <t>Huang 2010 d</t>
  </si>
  <si>
    <t>Huang 2011</t>
  </si>
  <si>
    <t>Ko 2010 a</t>
  </si>
  <si>
    <t>Ko 2010 b</t>
  </si>
  <si>
    <t>Ko 2010 c</t>
  </si>
  <si>
    <t>Kodera 2011</t>
  </si>
  <si>
    <t>Kujawski 2010</t>
  </si>
  <si>
    <t>Li 2010</t>
  </si>
  <si>
    <t>Li 2011</t>
  </si>
  <si>
    <t>Mahalingam 2011 a</t>
  </si>
  <si>
    <t>Mahalingam 2011 b</t>
  </si>
  <si>
    <t>Maita 2012</t>
  </si>
  <si>
    <t>Mamluk 2010</t>
  </si>
  <si>
    <t>Meier 2011</t>
  </si>
  <si>
    <t>Mendel 2003 a</t>
  </si>
  <si>
    <t>Mendel 2003 b</t>
  </si>
  <si>
    <t>Mendel 2003 c</t>
  </si>
  <si>
    <t>Murray 2003</t>
  </si>
  <si>
    <t>Niermann 2005</t>
  </si>
  <si>
    <t>Nilsson 2010</t>
  </si>
  <si>
    <t>Nishiyama 2006</t>
  </si>
  <si>
    <t>O'Farrell 2003 a</t>
  </si>
  <si>
    <t>O'Farrell 2003 b</t>
  </si>
  <si>
    <t>Olson 2006</t>
  </si>
  <si>
    <t>Oosterwijk-Wakka 2011</t>
  </si>
  <si>
    <t>Pagel 2006</t>
  </si>
  <si>
    <t>Palmowski 2008</t>
  </si>
  <si>
    <t>Passarella 2009 a</t>
  </si>
  <si>
    <t>Passarella 2009 b</t>
  </si>
  <si>
    <t>Passarella 2009 c</t>
  </si>
  <si>
    <t>Passarella 2009 d</t>
  </si>
  <si>
    <t>Patel 2009</t>
  </si>
  <si>
    <t>Potapova 2006 a</t>
  </si>
  <si>
    <t>Potapova 2006 b</t>
  </si>
  <si>
    <t>Potapova 2006 c</t>
  </si>
  <si>
    <t>Potapova 2006 d</t>
  </si>
  <si>
    <t>Potapova 2006 e</t>
  </si>
  <si>
    <t>Revheim 2011</t>
  </si>
  <si>
    <t>Roland 2009 a</t>
  </si>
  <si>
    <t>Roland 2009 b</t>
  </si>
  <si>
    <t>Roland 2009 c</t>
  </si>
  <si>
    <t>Roland 2009 d</t>
  </si>
  <si>
    <t>Roland 2009 e</t>
  </si>
  <si>
    <t>Schueneman 2003 a</t>
  </si>
  <si>
    <t>Schueneman 2003 b</t>
  </si>
  <si>
    <t>Schueneman 2003 c</t>
  </si>
  <si>
    <t>Shojaei 2010 a</t>
  </si>
  <si>
    <t>Shojaei 2010 b</t>
  </si>
  <si>
    <t>Shojaei 2010 c</t>
  </si>
  <si>
    <t>Shojaei 2010 d</t>
  </si>
  <si>
    <t>Shojaei 2010 e</t>
  </si>
  <si>
    <t>Shojaei 2010 f</t>
  </si>
  <si>
    <t>Shojaei 2010 g</t>
  </si>
  <si>
    <t>Shojaei 2010 h</t>
  </si>
  <si>
    <t>Shojaei 2010 i</t>
  </si>
  <si>
    <t>Shojaei 2010 j</t>
  </si>
  <si>
    <t>Shojaei 2010 k</t>
  </si>
  <si>
    <t>Shojaei 2010 l</t>
  </si>
  <si>
    <t>Shojaei 2010 m</t>
  </si>
  <si>
    <t>Shojaei 2010 n</t>
  </si>
  <si>
    <t>Stany 2011 a</t>
  </si>
  <si>
    <t>Stany 2011 b</t>
  </si>
  <si>
    <t>Stany 2011 c</t>
  </si>
  <si>
    <t>Stany 2011 d</t>
  </si>
  <si>
    <t>Stany 2011 e</t>
  </si>
  <si>
    <t>Valable 2011</t>
  </si>
  <si>
    <t>Virostko 2009</t>
  </si>
  <si>
    <t>Voce 2011</t>
  </si>
  <si>
    <t>Xin 2009</t>
  </si>
  <si>
    <t>Yoon 2009</t>
  </si>
  <si>
    <t>Young 2010</t>
  </si>
  <si>
    <t>Zhang 2011</t>
  </si>
  <si>
    <t>Zhou 2008</t>
  </si>
  <si>
    <t>Bello 2013</t>
  </si>
  <si>
    <t>Chung 2013</t>
  </si>
  <si>
    <t>Brooks 2012 a</t>
  </si>
  <si>
    <t>Brooks 2012 b</t>
  </si>
  <si>
    <t>Chan 2012</t>
  </si>
  <si>
    <t>Terme 2013</t>
  </si>
  <si>
    <t>POOL</t>
  </si>
  <si>
    <t>Pooled SMD</t>
  </si>
  <si>
    <t>Lower CI</t>
  </si>
  <si>
    <t>Upper CI</t>
  </si>
  <si>
    <t>Pooled Lower CI</t>
  </si>
  <si>
    <t>Pooled Upper CI</t>
  </si>
  <si>
    <t>SMD</t>
  </si>
  <si>
    <t>Ebos 2009 j</t>
  </si>
  <si>
    <t>CONTROL - LCT</t>
  </si>
  <si>
    <t>SUN - LCT</t>
  </si>
  <si>
    <t>CONTROL - Treatment Outcome LCT</t>
  </si>
  <si>
    <t>CONTROL - SDM LCT</t>
  </si>
  <si>
    <t>CONTROL - SEM LCT</t>
  </si>
  <si>
    <t>SUN - Treatment Outcome LCT</t>
  </si>
  <si>
    <t>SUN - SDM LCT</t>
  </si>
  <si>
    <t>SUN - SEM LCT</t>
  </si>
  <si>
    <t>OVERALL</t>
  </si>
  <si>
    <t>EXCEL ID</t>
  </si>
  <si>
    <t>DOSE SIMPLER (mg/kg/day)</t>
  </si>
  <si>
    <t>Why not extractable?</t>
  </si>
  <si>
    <t>H,</t>
  </si>
  <si>
    <t>A,</t>
  </si>
  <si>
    <t>D,</t>
  </si>
  <si>
    <t>C,E,</t>
  </si>
  <si>
    <t>C,D,H,</t>
  </si>
  <si>
    <t>C,D,G,</t>
  </si>
  <si>
    <t>B,C,D,G,</t>
  </si>
  <si>
    <t>Surv</t>
  </si>
  <si>
    <t>C,</t>
  </si>
  <si>
    <t>G,H,</t>
  </si>
  <si>
    <t>A,G,</t>
  </si>
  <si>
    <t>C,E,H,</t>
  </si>
  <si>
    <t>A,D,</t>
  </si>
  <si>
    <t>B,C,D,H,</t>
  </si>
  <si>
    <t>C,D,</t>
  </si>
  <si>
    <t>G,</t>
  </si>
  <si>
    <t>A,D,F,</t>
  </si>
  <si>
    <t>B,H,</t>
  </si>
  <si>
    <t>B,</t>
  </si>
  <si>
    <t>Extent of metastases (count)</t>
  </si>
  <si>
    <t>A,E,</t>
  </si>
  <si>
    <t>Number Experiments Pooled</t>
  </si>
  <si>
    <t>Number Animals Tested</t>
  </si>
  <si>
    <t>&lt;adjust for same animals used in multiple experiments</t>
  </si>
  <si>
    <t>Unique # animals per indication</t>
  </si>
  <si>
    <t># Experiments per Indication</t>
  </si>
  <si>
    <t>SEM</t>
  </si>
  <si>
    <t>Variance</t>
  </si>
  <si>
    <t>1/Variance</t>
  </si>
  <si>
    <t>Disease Category</t>
  </si>
  <si>
    <t>Distiller SR Refid</t>
  </si>
  <si>
    <t>Figure/Table Extracted</t>
  </si>
  <si>
    <t>Author(s)</t>
  </si>
  <si>
    <t>Accession Number (PMID or EMBASE)</t>
  </si>
  <si>
    <t>Included in Quantitative Sample (n=158)</t>
  </si>
  <si>
    <t>Presence of COI Statement</t>
  </si>
  <si>
    <t>Pub Date (MM/YYYY)</t>
  </si>
  <si>
    <t>Was COI declared?</t>
  </si>
  <si>
    <t>Nature of funding -&gt; Private, For Profit (PFP)</t>
  </si>
  <si>
    <t>Nature of Funding Reported?</t>
  </si>
  <si>
    <t>Nature of funding -&gt; Private, Non-Profit (e.g. universities, charities, foundations, NGOs)</t>
  </si>
  <si>
    <t>Nature of funding -&gt; Public (e.g. federal/provincial/state granting councils)</t>
  </si>
  <si>
    <t>Nature of funding -&gt; Other</t>
  </si>
  <si>
    <t>Authors affil. with private funder?</t>
  </si>
  <si>
    <t>Steps in Causal Pathway</t>
  </si>
  <si>
    <t>Steps in Causal Pathway -&gt; Molecular</t>
  </si>
  <si>
    <t xml:space="preserve"> Steps in Causal Pathway -&gt; Physiological</t>
  </si>
  <si>
    <t>Steps in Causal Pathway -&gt; Functional/Clinical/Behavioural</t>
  </si>
  <si>
    <t>Tox/PK Data Included?</t>
  </si>
  <si>
    <t>Tox or PK -&gt; Toxicology</t>
  </si>
  <si>
    <t>Tox or PK -&gt; Pharmacokinetics</t>
  </si>
  <si>
    <t>Recommend further clinical testing?</t>
  </si>
  <si>
    <t>Clinical recommendation passage</t>
  </si>
  <si>
    <t>Single/Combo Recommendation -&gt; Single-agent</t>
  </si>
  <si>
    <t>Single/Combo Recommendation -&gt; Combination</t>
  </si>
  <si>
    <t>Strength of Recommendation</t>
  </si>
  <si>
    <t>Report N for each group?</t>
  </si>
  <si>
    <t>Report how N determined?</t>
  </si>
  <si>
    <t>How N Determined?</t>
  </si>
  <si>
    <t>A priori N determination?</t>
  </si>
  <si>
    <t>Report how Tx/Control allocated?</t>
  </si>
  <si>
    <t>How allocated?</t>
  </si>
  <si>
    <t xml:space="preserve"> How allocated? Comment</t>
  </si>
  <si>
    <t>Report treatment concealment during experiment?</t>
  </si>
  <si>
    <t>Method of treatment concealment during experiment reported?</t>
  </si>
  <si>
    <t>Report blinded outcome assessment?</t>
  </si>
  <si>
    <t>Method of blinded outcome assessment reported?</t>
  </si>
  <si>
    <t>Inferential statistics included?</t>
  </si>
  <si>
    <t>Report which stat test was used?</t>
  </si>
  <si>
    <t>Report animal flow?</t>
  </si>
  <si>
    <t>Report animals excluded?</t>
  </si>
  <si>
    <t>Were animals excluded?</t>
  </si>
  <si>
    <t>Justify animal exclusion?</t>
  </si>
  <si>
    <t>Animal species</t>
  </si>
  <si>
    <t>Animal sex</t>
  </si>
  <si>
    <t>Animal age</t>
  </si>
  <si>
    <t>Unit of age</t>
  </si>
  <si>
    <t>Animal weight</t>
  </si>
  <si>
    <t>Unit of weight</t>
  </si>
  <si>
    <t>Animal strain/breed/background/mutations</t>
  </si>
  <si>
    <t>Immune status?</t>
  </si>
  <si>
    <t>Co-morbidities present?</t>
  </si>
  <si>
    <t>Primary or Metastatic?</t>
  </si>
  <si>
    <t>How disease induced?</t>
  </si>
  <si>
    <t>Details of disease induction</t>
  </si>
  <si>
    <t>Type of transplantation model?</t>
  </si>
  <si>
    <t>What kind of allograft?</t>
  </si>
  <si>
    <t>What kind of xenograft?</t>
  </si>
  <si>
    <t>What kind of xenograft? Comment</t>
  </si>
  <si>
    <t>Tumour-initiating material?</t>
  </si>
  <si>
    <t>Tumour-initiating material? Comment</t>
  </si>
  <si>
    <t>Where implanted?</t>
  </si>
  <si>
    <t>Where implanted? Comment</t>
  </si>
  <si>
    <t>Cell line/graft identity</t>
  </si>
  <si>
    <t># cells/size of graft</t>
  </si>
  <si>
    <t xml:space="preserve"> 1st delivery of drug  timing relative to disease?</t>
  </si>
  <si>
    <t>Lag between drug admin and disease induction</t>
  </si>
  <si>
    <t>How agent administered?</t>
  </si>
  <si>
    <t>Describe a dose-response in this experiment?</t>
  </si>
  <si>
    <t>How many doses?</t>
  </si>
  <si>
    <t>Administration schedule of drug</t>
  </si>
  <si>
    <t>Administration schedule of drug Comment</t>
  </si>
  <si>
    <t>Comparator/combination arm? -&gt; Yes (comparator)</t>
  </si>
  <si>
    <t>Comparator/combination arm? -&gt; Yes (comparator) (COMMENT)</t>
  </si>
  <si>
    <t xml:space="preserve"> Comparator/combination arm? -&gt; Yes (combination)</t>
  </si>
  <si>
    <t>Comparator/combination arm? -&gt; Yes (combination) (COMMENT)</t>
  </si>
  <si>
    <t>Comparator/combination arm? -&gt; No</t>
  </si>
  <si>
    <t>Day Drug Discontinued (# days after Day 0)</t>
  </si>
  <si>
    <t>Level disease manifestation?</t>
  </si>
  <si>
    <t>Experiment type?</t>
  </si>
  <si>
    <t>Outcome type?</t>
  </si>
  <si>
    <t>Outcome type? Comment</t>
  </si>
  <si>
    <t>What is the event?</t>
  </si>
  <si>
    <t>Outcome units?</t>
  </si>
  <si>
    <t>A - Factors preventing effect size extraction. Don't move forward with effect size -&gt; No sample size data provided</t>
  </si>
  <si>
    <t>B  - Factors preventing effect size extraction. Don't move forward with effect size -&gt; Individual animal data only</t>
  </si>
  <si>
    <t>C  - Factors preventing effect size extraction. Don't move forward with effect size -&gt; Mean not used as central tendency</t>
  </si>
  <si>
    <t xml:space="preserve">D - Factors preventing effect size extraction. Don't move forward with effect size -&gt; No measure of variance </t>
  </si>
  <si>
    <t>E - Factors preventing effect size extraction. Don't move forward with effect size -&gt; Measure of variance other than SEM or SDM</t>
  </si>
  <si>
    <t>F - Factors preventing effect size extraction. Don't move forward with effect size -&gt; Data from control and treatment presented as merged measure</t>
  </si>
  <si>
    <t>G - Factors preventing effect size extraction. Don't move forward with effect size -&gt; Baseline impossible to establish (or infer)</t>
  </si>
  <si>
    <t>H - Factors preventing effect size extraction. Don't move forward with effect size -&gt; Other (COMMENT)</t>
  </si>
  <si>
    <t>Factors complicating effect size extraction. -&gt; Sample size ambiguous (e.g. a range given; infer using conventions)</t>
  </si>
  <si>
    <t>Factors complicating effect size extraction. &gt; Sample size ambiguous (e.g. a range given; infer using conventions) (COMMENT)</t>
  </si>
  <si>
    <t>Factors complicating effect size extraction. -&gt; Unclear if error bars are SDM or SEM (infer using conventions)</t>
  </si>
  <si>
    <t>Factors complicating effect size extraction. -&gt; Unclear if error bars are SDM or SEM (infer using conventions) (COMMENT)</t>
  </si>
  <si>
    <t>Factors complicating effect size extraction.. -&gt; Error bars overlap in a way to frustrate extraction (infer using conventions)</t>
  </si>
  <si>
    <t>Factors complicating effect size extraction. -&gt; Error bars overlap in a way to frustrate extraction (infer using conventions) (COMMENT)</t>
  </si>
  <si>
    <t>Factors complicating effect size extraction. -&gt; Datapoints overlap in a way to frustrate extraction (infer using conventions)</t>
  </si>
  <si>
    <t xml:space="preserve"> Factors complicating effect size extraction. -&gt; Datapoints overlap in a way to frustrate extraction (infer using conventions) (COMMENT)</t>
  </si>
  <si>
    <t>Factors complicating effect size extraction. -&gt; Baseline difficult to establish (infer using conventions)</t>
  </si>
  <si>
    <t xml:space="preserve"> Factors complicating effect size extraction. -&gt; Baseline difficult to establish (infer using conventions) (COMMENT)</t>
  </si>
  <si>
    <t xml:space="preserve"> Factors complicating effect size extraction. -&gt; Other</t>
  </si>
  <si>
    <t>Factors complicating effect size extraction. -&gt; Other (COMMENT)</t>
  </si>
  <si>
    <t># rechallenges</t>
  </si>
  <si>
    <t xml:space="preserve"> Differences in 2nd challenge</t>
  </si>
  <si>
    <t xml:space="preserve"> Time lag between challenge 1 and 2</t>
  </si>
  <si>
    <t>Further comments</t>
  </si>
  <si>
    <t>Comparator/combination arm? -&gt; Yes (combination)</t>
  </si>
  <si>
    <t>Admin sched</t>
  </si>
  <si>
    <t>H - Factors preventing effect size extraction. Don't move forward with effect size -&gt; Other</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</si>
</sst>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u/>
      <sz val="11"/>
      <color theme="10"/>
      <name val="Calibri"/>
    </font>
    <font>
      <u/>
      <sz val="11"/>
      <color theme="11"/>
      <name val="Calibri"/>
    </font>
    <font>
      <b/>
      <sz val="11"/>
      <color rgb="FF000000"/>
      <name val="Calibri"/>
    </font>
    <font>
      <sz val="11"/>
      <color rgb="FF000000"/>
      <name val="Calibri"/>
      <scheme val="minor"/>
    </font>
    <font>
      <b/>
      <sz val="11"/>
      <color rgb="FF000000"/>
      <name val="Calibri"/>
      <scheme val="minor"/>
    </font>
    <font>
      <sz val="11"/>
      <color rgb="FFFF0000"/>
      <name val="Calibri"/>
    </font>
    <font>
      <sz val="11"/>
      <name val="Calibri"/>
    </font>
    <font>
      <b/>
      <sz val="11"/>
      <color rgb="FFFF0000"/>
      <name val="Calibri"/>
    </font>
    <font>
      <b/>
      <sz val="11"/>
      <color theme="4"/>
      <name val="Calibri"/>
    </font>
    <font>
      <sz val="11"/>
      <color theme="4"/>
      <name val="Calibri"/>
    </font>
    <font>
      <b/>
      <sz val="11"/>
      <name val="Calibri"/>
    </font>
    <font>
      <sz val="8"/>
      <name val="Calibri"/>
    </font>
    <font>
      <sz val="11"/>
      <color theme="3"/>
      <name val="Calibri"/>
    </font>
    <font>
      <b/>
      <sz val="11"/>
      <color theme="6" tint="-0.249977111117893"/>
      <name val="Calibri"/>
    </font>
    <font>
      <sz val="11"/>
      <color theme="6" tint="-0.249977111117893"/>
      <name val="Calibri"/>
    </font>
  </fonts>
  <fills count="9">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theme="2"/>
        <bgColor indexed="64"/>
      </patternFill>
    </fill>
    <fill>
      <patternFill patternType="solid">
        <fgColor rgb="FFEEECE1"/>
        <bgColor rgb="FF000000"/>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44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8">
    <xf numFmtId="0" fontId="0" fillId="0" borderId="0" xfId="0"/>
    <xf numFmtId="0" fontId="0" fillId="0" borderId="1" xfId="0" applyBorder="1"/>
    <xf numFmtId="0" fontId="0" fillId="0" borderId="0" xfId="0" applyAlignment="1">
      <alignment horizontal="right"/>
    </xf>
    <xf numFmtId="0" fontId="0" fillId="0" borderId="0" xfId="0" applyFill="1" applyBorder="1"/>
    <xf numFmtId="0" fontId="0" fillId="0" borderId="0" xfId="0" applyFill="1"/>
    <xf numFmtId="0" fontId="0" fillId="0" borderId="0" xfId="0" applyBorder="1"/>
    <xf numFmtId="0" fontId="0" fillId="0" borderId="0" xfId="0" applyFill="1" applyBorder="1" applyAlignment="1">
      <alignment horizontal="left"/>
    </xf>
    <xf numFmtId="0" fontId="3" fillId="0" borderId="0" xfId="0" applyFont="1"/>
    <xf numFmtId="0" fontId="0" fillId="0" borderId="1" xfId="0" applyFill="1" applyBorder="1"/>
    <xf numFmtId="0" fontId="0" fillId="0" borderId="0" xfId="0" applyFill="1" applyAlignment="1">
      <alignment horizontal="right"/>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4" xfId="0" applyFill="1" applyBorder="1"/>
    <xf numFmtId="0" fontId="0" fillId="0" borderId="6" xfId="0" applyFill="1" applyBorder="1"/>
    <xf numFmtId="0" fontId="0" fillId="0" borderId="7" xfId="0" applyFill="1" applyBorder="1"/>
    <xf numFmtId="0" fontId="0" fillId="0" borderId="6" xfId="0" applyBorder="1"/>
    <xf numFmtId="0" fontId="6" fillId="0" borderId="0" xfId="0" applyFont="1"/>
    <xf numFmtId="0" fontId="0" fillId="2" borderId="6" xfId="0" applyFill="1" applyBorder="1"/>
    <xf numFmtId="0" fontId="0" fillId="2" borderId="0" xfId="0" applyFill="1"/>
    <xf numFmtId="0" fontId="0" fillId="3" borderId="6" xfId="0" applyFill="1" applyBorder="1"/>
    <xf numFmtId="0" fontId="0" fillId="3" borderId="0" xfId="0" applyFill="1"/>
    <xf numFmtId="0" fontId="0" fillId="4" borderId="6" xfId="0" applyFill="1" applyBorder="1"/>
    <xf numFmtId="0" fontId="0" fillId="4" borderId="0" xfId="0" applyFill="1"/>
    <xf numFmtId="0" fontId="0" fillId="5" borderId="6" xfId="0" applyFill="1" applyBorder="1"/>
    <xf numFmtId="0" fontId="0" fillId="5" borderId="0" xfId="0" applyFill="1"/>
    <xf numFmtId="0" fontId="7" fillId="5" borderId="6" xfId="0" applyFont="1" applyFill="1" applyBorder="1"/>
    <xf numFmtId="0" fontId="7" fillId="5" borderId="0" xfId="0" applyFont="1" applyFill="1"/>
    <xf numFmtId="0" fontId="0" fillId="6" borderId="6" xfId="0" applyFill="1" applyBorder="1"/>
    <xf numFmtId="0" fontId="0" fillId="0" borderId="3" xfId="0" applyFill="1" applyBorder="1" applyAlignment="1">
      <alignment horizontal="left"/>
    </xf>
    <xf numFmtId="0" fontId="0" fillId="0" borderId="5" xfId="0" applyFill="1" applyBorder="1" applyAlignment="1">
      <alignment horizontal="left"/>
    </xf>
    <xf numFmtId="0" fontId="0" fillId="2" borderId="5" xfId="0" applyFill="1" applyBorder="1" applyAlignment="1">
      <alignment horizontal="left"/>
    </xf>
    <xf numFmtId="0" fontId="0" fillId="4" borderId="5" xfId="0" applyFill="1" applyBorder="1" applyAlignment="1">
      <alignment horizontal="left"/>
    </xf>
    <xf numFmtId="0" fontId="0" fillId="5" borderId="5" xfId="0" applyFill="1" applyBorder="1" applyAlignment="1">
      <alignment horizontal="left"/>
    </xf>
    <xf numFmtId="0" fontId="0" fillId="3" borderId="5" xfId="0" applyFill="1" applyBorder="1" applyAlignment="1">
      <alignment horizontal="left"/>
    </xf>
    <xf numFmtId="0" fontId="7" fillId="5" borderId="5" xfId="0" applyFont="1" applyFill="1" applyBorder="1" applyAlignment="1">
      <alignment horizontal="left"/>
    </xf>
    <xf numFmtId="0" fontId="0" fillId="0" borderId="0" xfId="0" applyFill="1" applyAlignment="1">
      <alignment horizontal="left"/>
    </xf>
    <xf numFmtId="0" fontId="4" fillId="0" borderId="9"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0" fillId="0" borderId="0" xfId="0" applyAlignment="1">
      <alignment horizontal="left"/>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7" fillId="0" borderId="0" xfId="0" applyFont="1"/>
    <xf numFmtId="0" fontId="0" fillId="0" borderId="4" xfId="0" applyBorder="1"/>
    <xf numFmtId="0" fontId="0" fillId="0" borderId="6" xfId="0" applyFill="1" applyBorder="1" applyAlignment="1">
      <alignment horizontal="left"/>
    </xf>
    <xf numFmtId="0" fontId="0" fillId="0" borderId="0" xfId="0" applyBorder="1" applyAlignment="1">
      <alignment horizontal="left"/>
    </xf>
    <xf numFmtId="0" fontId="0" fillId="0" borderId="0" xfId="0" applyFill="1" applyAlignment="1">
      <alignment horizontal="left" wrapText="1"/>
    </xf>
    <xf numFmtId="0" fontId="0" fillId="0" borderId="0" xfId="0" applyNumberFormat="1" applyFill="1" applyAlignment="1">
      <alignment horizontal="left"/>
    </xf>
    <xf numFmtId="0" fontId="0" fillId="7" borderId="0" xfId="0" applyFill="1"/>
    <xf numFmtId="0" fontId="0" fillId="8" borderId="0" xfId="0" applyFill="1"/>
    <xf numFmtId="0" fontId="14" fillId="0" borderId="0" xfId="0" applyFont="1" applyAlignment="1">
      <alignment horizontal="center" vertical="center" wrapText="1"/>
    </xf>
    <xf numFmtId="0" fontId="15" fillId="0" borderId="0" xfId="0" applyFont="1"/>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Border="1" applyAlignment="1">
      <alignment horizontal="right"/>
    </xf>
    <xf numFmtId="0" fontId="0" fillId="0" borderId="0" xfId="0" applyFill="1" applyBorder="1" applyAlignment="1">
      <alignment horizontal="center"/>
    </xf>
    <xf numFmtId="0" fontId="0" fillId="0" borderId="1" xfId="0" applyFill="1" applyBorder="1" applyAlignment="1">
      <alignment horizontal="center"/>
    </xf>
    <xf numFmtId="0" fontId="0" fillId="0" borderId="8" xfId="0" applyBorder="1"/>
    <xf numFmtId="0" fontId="0" fillId="0" borderId="8" xfId="0" applyFill="1" applyBorder="1"/>
    <xf numFmtId="0" fontId="0" fillId="0" borderId="8" xfId="0" applyFill="1" applyBorder="1" applyAlignment="1">
      <alignment horizontal="center"/>
    </xf>
    <xf numFmtId="0" fontId="0" fillId="0" borderId="0" xfId="0" applyFill="1" applyAlignment="1">
      <alignment horizontal="center" wrapText="1"/>
    </xf>
    <xf numFmtId="0" fontId="13" fillId="0" borderId="0" xfId="0" applyFont="1" applyFill="1" applyAlignment="1">
      <alignment horizontal="left" wrapText="1"/>
    </xf>
    <xf numFmtId="0" fontId="13" fillId="0" borderId="0" xfId="0" applyNumberFormat="1" applyFont="1" applyFill="1" applyAlignment="1">
      <alignment horizontal="left"/>
    </xf>
    <xf numFmtId="0" fontId="13" fillId="0" borderId="0" xfId="0" applyFont="1" applyFill="1" applyAlignment="1">
      <alignment horizontal="left"/>
    </xf>
  </cellXfs>
  <cellStyles count="34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G379"/>
  <sheetViews>
    <sheetView tabSelected="1" workbookViewId="0">
      <selection activeCell="CN10" sqref="CN10"/>
    </sheetView>
  </sheetViews>
  <sheetFormatPr baseColWidth="10" defaultColWidth="8.83203125" defaultRowHeight="14" x14ac:dyDescent="0"/>
  <cols>
    <col min="2" max="2" width="13.6640625" style="4" customWidth="1"/>
    <col min="3" max="3" width="14.1640625" customWidth="1"/>
    <col min="4" max="4" width="9.1640625" bestFit="1" customWidth="1"/>
    <col min="5" max="5" width="33.83203125" style="4" customWidth="1"/>
    <col min="6" max="6" width="17.5" style="4" customWidth="1"/>
    <col min="11" max="11" width="9" customWidth="1"/>
    <col min="54" max="54" width="17.6640625" customWidth="1"/>
    <col min="88" max="88" width="13.83203125" customWidth="1"/>
    <col min="89" max="89" width="21" style="4" customWidth="1"/>
    <col min="90" max="98" width="8.83203125" style="4"/>
    <col min="111" max="111" width="8.83203125" style="4"/>
    <col min="175" max="179" width="8.83203125" style="4"/>
    <col min="201" max="205" width="8.83203125" style="4"/>
  </cols>
  <sheetData>
    <row r="1" spans="1:449" s="56" customFormat="1" ht="56" customHeight="1">
      <c r="A1" s="56" t="s">
        <v>4073</v>
      </c>
      <c r="B1" s="57" t="s">
        <v>4074</v>
      </c>
      <c r="C1" s="56" t="s">
        <v>4075</v>
      </c>
      <c r="D1" s="56" t="s">
        <v>4076</v>
      </c>
      <c r="E1" s="57" t="s">
        <v>4072</v>
      </c>
      <c r="F1" s="57" t="s">
        <v>4077</v>
      </c>
      <c r="G1" s="56" t="s">
        <v>4079</v>
      </c>
      <c r="H1" s="56" t="s">
        <v>4078</v>
      </c>
      <c r="I1" s="56" t="s">
        <v>4080</v>
      </c>
      <c r="J1" s="56" t="s">
        <v>4082</v>
      </c>
      <c r="K1" s="56" t="s">
        <v>4081</v>
      </c>
      <c r="L1" s="56" t="s">
        <v>4083</v>
      </c>
      <c r="M1" s="56" t="s">
        <v>4084</v>
      </c>
      <c r="N1" s="56" t="s">
        <v>4085</v>
      </c>
      <c r="O1" s="56" t="s">
        <v>4086</v>
      </c>
      <c r="P1" s="56" t="s">
        <v>4087</v>
      </c>
      <c r="Q1" s="56" t="s">
        <v>4088</v>
      </c>
      <c r="R1" s="56" t="s">
        <v>4089</v>
      </c>
      <c r="S1" s="56" t="s">
        <v>4090</v>
      </c>
      <c r="T1" s="56" t="s">
        <v>4091</v>
      </c>
      <c r="U1" s="56" t="s">
        <v>4092</v>
      </c>
      <c r="V1" s="56" t="s">
        <v>4093</v>
      </c>
      <c r="W1" s="56" t="s">
        <v>4094</v>
      </c>
      <c r="X1" s="56" t="s">
        <v>4095</v>
      </c>
      <c r="Y1" s="56" t="s">
        <v>4096</v>
      </c>
      <c r="Z1" s="56" t="s">
        <v>4097</v>
      </c>
      <c r="AA1" s="56" t="s">
        <v>4098</v>
      </c>
      <c r="AB1" s="56" t="s">
        <v>0</v>
      </c>
      <c r="AC1" s="56" t="s">
        <v>4099</v>
      </c>
      <c r="AD1" s="56" t="s">
        <v>4100</v>
      </c>
      <c r="AE1" s="56" t="s">
        <v>4101</v>
      </c>
      <c r="AF1" s="56" t="s">
        <v>4102</v>
      </c>
      <c r="AG1" s="56" t="s">
        <v>4103</v>
      </c>
      <c r="AH1" s="56" t="s">
        <v>4104</v>
      </c>
      <c r="AI1" s="56" t="s">
        <v>4105</v>
      </c>
      <c r="AJ1" s="56" t="s">
        <v>4106</v>
      </c>
      <c r="AK1" s="56" t="s">
        <v>4107</v>
      </c>
      <c r="AL1" s="56" t="s">
        <v>4108</v>
      </c>
      <c r="AM1" s="56" t="s">
        <v>4109</v>
      </c>
      <c r="AN1" s="56" t="s">
        <v>4110</v>
      </c>
      <c r="AO1" s="56" t="s">
        <v>4111</v>
      </c>
      <c r="AP1" s="56" t="s">
        <v>4112</v>
      </c>
      <c r="AQ1" s="56" t="s">
        <v>4113</v>
      </c>
      <c r="AR1" s="56" t="s">
        <v>4114</v>
      </c>
      <c r="AS1" s="56" t="s">
        <v>4115</v>
      </c>
      <c r="AT1" s="56" t="s">
        <v>4116</v>
      </c>
      <c r="AU1" s="56" t="s">
        <v>4117</v>
      </c>
      <c r="AV1" s="56" t="s">
        <v>3816</v>
      </c>
      <c r="AW1" s="56" t="s">
        <v>4118</v>
      </c>
      <c r="AX1" s="56" t="s">
        <v>4119</v>
      </c>
      <c r="AY1" s="56" t="s">
        <v>4120</v>
      </c>
      <c r="AZ1" s="56" t="s">
        <v>4121</v>
      </c>
      <c r="BA1" s="56" t="s">
        <v>4122</v>
      </c>
      <c r="BB1" s="56" t="s">
        <v>4123</v>
      </c>
      <c r="BC1" s="56" t="s">
        <v>4124</v>
      </c>
      <c r="BD1" s="56" t="s">
        <v>4125</v>
      </c>
      <c r="BE1" s="56" t="s">
        <v>3812</v>
      </c>
      <c r="BF1" s="56" t="s">
        <v>4126</v>
      </c>
      <c r="BG1" s="56" t="s">
        <v>4127</v>
      </c>
      <c r="BH1" s="56" t="s">
        <v>4128</v>
      </c>
      <c r="BI1" s="56" t="s">
        <v>4129</v>
      </c>
      <c r="BJ1" s="56" t="s">
        <v>4130</v>
      </c>
      <c r="BK1" s="56" t="s">
        <v>4131</v>
      </c>
      <c r="BL1" s="56" t="s">
        <v>4132</v>
      </c>
      <c r="BM1" s="56" t="s">
        <v>4133</v>
      </c>
      <c r="BN1" s="56" t="s">
        <v>4134</v>
      </c>
      <c r="BO1" s="56" t="s">
        <v>4135</v>
      </c>
      <c r="BP1" s="56" t="s">
        <v>4136</v>
      </c>
      <c r="BQ1" s="56" t="s">
        <v>4137</v>
      </c>
      <c r="BR1" s="56" t="s">
        <v>4138</v>
      </c>
      <c r="BS1" s="56" t="s">
        <v>4139</v>
      </c>
      <c r="BT1" s="56" t="s">
        <v>4140</v>
      </c>
      <c r="BU1" s="56" t="s">
        <v>4141</v>
      </c>
      <c r="BV1" s="56" t="s">
        <v>4142</v>
      </c>
      <c r="BW1" s="56" t="s">
        <v>4143</v>
      </c>
      <c r="BX1" s="56" t="s">
        <v>4144</v>
      </c>
      <c r="BY1" s="56" t="s">
        <v>4145</v>
      </c>
      <c r="BZ1" s="56" t="s">
        <v>4146</v>
      </c>
      <c r="CA1" s="56" t="s">
        <v>4147</v>
      </c>
      <c r="CB1" s="56" t="s">
        <v>4148</v>
      </c>
      <c r="CC1" s="56" t="s">
        <v>4149</v>
      </c>
      <c r="CD1" s="56" t="s">
        <v>4150</v>
      </c>
      <c r="CE1" s="56" t="s">
        <v>4151</v>
      </c>
      <c r="CF1" s="56" t="s">
        <v>4152</v>
      </c>
      <c r="CG1" s="56" t="s">
        <v>4153</v>
      </c>
      <c r="CH1" s="56" t="s">
        <v>4154</v>
      </c>
      <c r="CI1" s="56" t="s">
        <v>4155</v>
      </c>
      <c r="CJ1" s="56" t="s">
        <v>4156</v>
      </c>
      <c r="CK1" s="57" t="s">
        <v>4042</v>
      </c>
      <c r="CL1" s="57" t="s">
        <v>4157</v>
      </c>
      <c r="CM1" s="57" t="s">
        <v>4158</v>
      </c>
      <c r="CN1" s="57" t="s">
        <v>4159</v>
      </c>
      <c r="CO1" s="57" t="s">
        <v>4160</v>
      </c>
      <c r="CP1" s="57" t="s">
        <v>4161</v>
      </c>
      <c r="CQ1" s="57" t="s">
        <v>4162</v>
      </c>
      <c r="CR1" s="57" t="s">
        <v>4163</v>
      </c>
      <c r="CS1" s="57" t="s">
        <v>4183</v>
      </c>
      <c r="CT1" s="57" t="s">
        <v>4164</v>
      </c>
      <c r="CU1" s="56" t="s">
        <v>4165</v>
      </c>
      <c r="CV1" s="56" t="s">
        <v>4166</v>
      </c>
      <c r="CW1" s="56" t="s">
        <v>4167</v>
      </c>
      <c r="CX1" s="56" t="s">
        <v>4168</v>
      </c>
      <c r="CY1" s="56" t="s">
        <v>4169</v>
      </c>
      <c r="CZ1" s="56" t="s">
        <v>4170</v>
      </c>
      <c r="DA1" s="56" t="s">
        <v>4171</v>
      </c>
      <c r="DB1" s="56" t="s">
        <v>4172</v>
      </c>
      <c r="DC1" s="56" t="s">
        <v>4173</v>
      </c>
      <c r="DD1" s="56" t="s">
        <v>4174</v>
      </c>
      <c r="DE1" s="56" t="s">
        <v>4175</v>
      </c>
      <c r="DF1" s="56" t="s">
        <v>4176</v>
      </c>
      <c r="DG1" s="57" t="s">
        <v>1</v>
      </c>
      <c r="DH1" s="56" t="s">
        <v>2</v>
      </c>
      <c r="DI1" s="56" t="s">
        <v>3</v>
      </c>
      <c r="DJ1" s="56" t="s">
        <v>4</v>
      </c>
      <c r="DK1" s="56" t="s">
        <v>5</v>
      </c>
      <c r="DL1" s="56" t="s">
        <v>6</v>
      </c>
      <c r="DM1" s="56" t="s">
        <v>7</v>
      </c>
      <c r="DN1" s="56" t="s">
        <v>8</v>
      </c>
      <c r="DO1" s="56" t="s">
        <v>9</v>
      </c>
      <c r="DP1" s="56" t="s">
        <v>10</v>
      </c>
      <c r="DQ1" s="56" t="s">
        <v>11</v>
      </c>
      <c r="DR1" s="56" t="s">
        <v>12</v>
      </c>
      <c r="DS1" s="56" t="s">
        <v>13</v>
      </c>
      <c r="DT1" s="56" t="s">
        <v>14</v>
      </c>
      <c r="DU1" s="56" t="s">
        <v>15</v>
      </c>
      <c r="DV1" s="56" t="s">
        <v>16</v>
      </c>
      <c r="DW1" s="56" t="s">
        <v>17</v>
      </c>
      <c r="DX1" s="56" t="s">
        <v>18</v>
      </c>
      <c r="DY1" s="56" t="s">
        <v>19</v>
      </c>
      <c r="DZ1" s="56" t="s">
        <v>20</v>
      </c>
      <c r="EA1" s="56" t="s">
        <v>21</v>
      </c>
      <c r="EB1" s="56" t="s">
        <v>22</v>
      </c>
      <c r="EC1" s="56" t="s">
        <v>23</v>
      </c>
      <c r="ED1" s="56" t="s">
        <v>24</v>
      </c>
      <c r="EE1" s="56" t="s">
        <v>25</v>
      </c>
      <c r="EF1" s="56" t="s">
        <v>26</v>
      </c>
      <c r="EG1" s="56" t="s">
        <v>27</v>
      </c>
      <c r="EH1" s="56" t="s">
        <v>28</v>
      </c>
      <c r="EI1" s="56" t="s">
        <v>29</v>
      </c>
      <c r="EJ1" s="56" t="s">
        <v>30</v>
      </c>
      <c r="EK1" s="56" t="s">
        <v>31</v>
      </c>
      <c r="EL1" s="56" t="s">
        <v>32</v>
      </c>
      <c r="EM1" s="56" t="s">
        <v>33</v>
      </c>
      <c r="EN1" s="56" t="s">
        <v>34</v>
      </c>
      <c r="EO1" s="56" t="s">
        <v>35</v>
      </c>
      <c r="EP1" s="56" t="s">
        <v>36</v>
      </c>
      <c r="EQ1" s="56" t="s">
        <v>37</v>
      </c>
      <c r="ER1" s="56" t="s">
        <v>38</v>
      </c>
      <c r="ES1" s="56" t="s">
        <v>39</v>
      </c>
      <c r="ET1" s="56" t="s">
        <v>40</v>
      </c>
      <c r="EU1" s="56" t="s">
        <v>41</v>
      </c>
      <c r="EV1" s="56" t="s">
        <v>42</v>
      </c>
      <c r="EW1" s="56" t="s">
        <v>43</v>
      </c>
      <c r="EX1" s="56" t="s">
        <v>44</v>
      </c>
      <c r="EY1" s="56" t="s">
        <v>45</v>
      </c>
      <c r="EZ1" s="56" t="s">
        <v>46</v>
      </c>
      <c r="FA1" s="56" t="s">
        <v>47</v>
      </c>
      <c r="FB1" s="56" t="s">
        <v>48</v>
      </c>
      <c r="FC1" s="56" t="s">
        <v>49</v>
      </c>
      <c r="FD1" s="56" t="s">
        <v>50</v>
      </c>
      <c r="FE1" s="56" t="s">
        <v>51</v>
      </c>
      <c r="FF1" s="56" t="s">
        <v>52</v>
      </c>
      <c r="FG1" s="56" t="s">
        <v>53</v>
      </c>
      <c r="FH1" s="56" t="s">
        <v>54</v>
      </c>
      <c r="FI1" s="56" t="s">
        <v>55</v>
      </c>
      <c r="FJ1" s="56" t="s">
        <v>56</v>
      </c>
      <c r="FK1" s="56" t="s">
        <v>57</v>
      </c>
      <c r="FL1" s="56" t="s">
        <v>58</v>
      </c>
      <c r="FM1" s="56" t="s">
        <v>59</v>
      </c>
      <c r="FN1" s="56" t="s">
        <v>60</v>
      </c>
      <c r="FO1" s="56" t="s">
        <v>61</v>
      </c>
      <c r="FP1" s="56" t="s">
        <v>62</v>
      </c>
      <c r="FQ1" s="56" t="s">
        <v>63</v>
      </c>
      <c r="FR1" s="56" t="s">
        <v>64</v>
      </c>
      <c r="FS1" s="57" t="s">
        <v>65</v>
      </c>
      <c r="FT1" s="57" t="s">
        <v>66</v>
      </c>
      <c r="FU1" s="57" t="s">
        <v>67</v>
      </c>
      <c r="FV1" s="57" t="s">
        <v>68</v>
      </c>
      <c r="FW1" s="57" t="s">
        <v>69</v>
      </c>
      <c r="FX1" s="56" t="s">
        <v>70</v>
      </c>
      <c r="FY1" s="56" t="s">
        <v>71</v>
      </c>
      <c r="FZ1" s="56" t="s">
        <v>72</v>
      </c>
      <c r="GA1" s="56" t="s">
        <v>73</v>
      </c>
      <c r="GB1" s="56" t="s">
        <v>74</v>
      </c>
      <c r="GC1" s="56" t="s">
        <v>75</v>
      </c>
      <c r="GD1" s="56" t="s">
        <v>76</v>
      </c>
      <c r="GE1" s="56" t="s">
        <v>77</v>
      </c>
      <c r="GF1" s="56" t="s">
        <v>78</v>
      </c>
      <c r="GG1" s="56" t="s">
        <v>79</v>
      </c>
      <c r="GH1" s="56" t="s">
        <v>80</v>
      </c>
      <c r="GI1" s="56" t="s">
        <v>81</v>
      </c>
      <c r="GJ1" s="56" t="s">
        <v>82</v>
      </c>
      <c r="GK1" s="56" t="s">
        <v>83</v>
      </c>
      <c r="GL1" s="56" t="s">
        <v>84</v>
      </c>
      <c r="GM1" s="56" t="s">
        <v>85</v>
      </c>
      <c r="GN1" s="56" t="s">
        <v>86</v>
      </c>
      <c r="GO1" s="56" t="s">
        <v>87</v>
      </c>
      <c r="GP1" s="56" t="s">
        <v>88</v>
      </c>
      <c r="GQ1" s="56" t="s">
        <v>89</v>
      </c>
      <c r="GR1" s="56" t="s">
        <v>90</v>
      </c>
      <c r="GS1" s="57" t="s">
        <v>91</v>
      </c>
      <c r="GT1" s="57" t="s">
        <v>92</v>
      </c>
      <c r="GU1" s="57" t="s">
        <v>93</v>
      </c>
      <c r="GV1" s="57" t="s">
        <v>94</v>
      </c>
      <c r="GW1" s="57" t="s">
        <v>95</v>
      </c>
      <c r="GX1" s="56" t="s">
        <v>96</v>
      </c>
      <c r="GY1" s="56" t="s">
        <v>97</v>
      </c>
      <c r="GZ1" s="56" t="s">
        <v>98</v>
      </c>
      <c r="HA1" s="56" t="s">
        <v>99</v>
      </c>
      <c r="HB1" s="56" t="s">
        <v>100</v>
      </c>
      <c r="HC1" s="56" t="s">
        <v>101</v>
      </c>
      <c r="HD1" s="56" t="s">
        <v>102</v>
      </c>
      <c r="HE1" s="56" t="s">
        <v>103</v>
      </c>
      <c r="HF1" s="56" t="s">
        <v>104</v>
      </c>
      <c r="HG1" s="56" t="s">
        <v>105</v>
      </c>
      <c r="HH1" s="56" t="s">
        <v>106</v>
      </c>
      <c r="HI1" s="56" t="s">
        <v>107</v>
      </c>
      <c r="HJ1" s="56" t="s">
        <v>108</v>
      </c>
      <c r="HK1" s="56" t="s">
        <v>109</v>
      </c>
      <c r="HL1" s="56" t="s">
        <v>110</v>
      </c>
      <c r="HM1" s="56" t="s">
        <v>111</v>
      </c>
      <c r="HN1" s="56" t="s">
        <v>112</v>
      </c>
      <c r="HO1" s="56" t="s">
        <v>113</v>
      </c>
      <c r="HP1" s="56" t="s">
        <v>114</v>
      </c>
      <c r="HQ1" s="56" t="s">
        <v>115</v>
      </c>
      <c r="HR1" s="56" t="s">
        <v>116</v>
      </c>
      <c r="HS1" s="56" t="s">
        <v>117</v>
      </c>
      <c r="HT1" s="56" t="s">
        <v>118</v>
      </c>
      <c r="HU1" s="56" t="s">
        <v>119</v>
      </c>
      <c r="HV1" s="56" t="s">
        <v>120</v>
      </c>
      <c r="HW1" s="56" t="s">
        <v>121</v>
      </c>
      <c r="HX1" s="56" t="s">
        <v>122</v>
      </c>
      <c r="HY1" s="56" t="s">
        <v>123</v>
      </c>
      <c r="HZ1" s="56" t="s">
        <v>124</v>
      </c>
      <c r="IA1" s="56" t="s">
        <v>125</v>
      </c>
      <c r="IB1" s="56" t="s">
        <v>126</v>
      </c>
      <c r="IC1" s="56" t="s">
        <v>127</v>
      </c>
      <c r="ID1" s="56" t="s">
        <v>128</v>
      </c>
      <c r="IE1" s="56" t="s">
        <v>129</v>
      </c>
      <c r="IF1" s="56" t="s">
        <v>130</v>
      </c>
      <c r="IG1" s="56" t="s">
        <v>131</v>
      </c>
      <c r="IH1" s="56" t="s">
        <v>1</v>
      </c>
      <c r="II1" s="56" t="s">
        <v>132</v>
      </c>
      <c r="IJ1" s="56" t="s">
        <v>133</v>
      </c>
      <c r="IK1" s="56" t="s">
        <v>134</v>
      </c>
      <c r="IL1" s="56" t="s">
        <v>135</v>
      </c>
      <c r="IM1" s="56" t="s">
        <v>136</v>
      </c>
      <c r="IN1" s="56" t="s">
        <v>137</v>
      </c>
      <c r="IO1" s="56" t="s">
        <v>138</v>
      </c>
      <c r="IP1" s="56" t="s">
        <v>139</v>
      </c>
      <c r="IQ1" s="56" t="s">
        <v>140</v>
      </c>
      <c r="IR1" s="56" t="s">
        <v>141</v>
      </c>
      <c r="IS1" s="56" t="s">
        <v>142</v>
      </c>
      <c r="IT1" s="56" t="s">
        <v>143</v>
      </c>
      <c r="IU1" s="56" t="s">
        <v>144</v>
      </c>
      <c r="IV1" s="56" t="s">
        <v>145</v>
      </c>
      <c r="IW1" s="56" t="s">
        <v>146</v>
      </c>
      <c r="IX1" s="56" t="s">
        <v>147</v>
      </c>
      <c r="IY1" s="56" t="s">
        <v>148</v>
      </c>
      <c r="IZ1" s="56" t="s">
        <v>149</v>
      </c>
      <c r="JA1" s="56" t="s">
        <v>150</v>
      </c>
      <c r="JB1" s="56" t="s">
        <v>151</v>
      </c>
      <c r="JC1" s="56" t="s">
        <v>152</v>
      </c>
      <c r="JD1" s="56" t="s">
        <v>153</v>
      </c>
      <c r="JE1" s="56" t="s">
        <v>154</v>
      </c>
      <c r="JF1" s="56" t="s">
        <v>155</v>
      </c>
      <c r="JG1" s="56" t="s">
        <v>156</v>
      </c>
      <c r="JH1" s="56" t="s">
        <v>157</v>
      </c>
      <c r="JI1" s="56" t="s">
        <v>158</v>
      </c>
      <c r="JJ1" s="56" t="s">
        <v>159</v>
      </c>
      <c r="JK1" s="56" t="s">
        <v>160</v>
      </c>
      <c r="JL1" s="56" t="s">
        <v>161</v>
      </c>
      <c r="JM1" s="56" t="s">
        <v>162</v>
      </c>
      <c r="JN1" s="56" t="s">
        <v>163</v>
      </c>
      <c r="JO1" s="56" t="s">
        <v>164</v>
      </c>
      <c r="JP1" s="56" t="s">
        <v>165</v>
      </c>
      <c r="JQ1" s="56" t="s">
        <v>166</v>
      </c>
      <c r="JR1" s="56" t="s">
        <v>167</v>
      </c>
      <c r="JS1" s="56" t="s">
        <v>168</v>
      </c>
      <c r="JT1" s="56" t="s">
        <v>169</v>
      </c>
      <c r="JU1" s="56" t="s">
        <v>170</v>
      </c>
      <c r="JV1" s="56" t="s">
        <v>171</v>
      </c>
      <c r="JW1" s="56" t="s">
        <v>172</v>
      </c>
      <c r="JX1" s="56" t="s">
        <v>173</v>
      </c>
      <c r="JY1" s="56" t="s">
        <v>174</v>
      </c>
      <c r="JZ1" s="56" t="s">
        <v>175</v>
      </c>
      <c r="KA1" s="56" t="s">
        <v>176</v>
      </c>
      <c r="KB1" s="56" t="s">
        <v>177</v>
      </c>
      <c r="KC1" s="56" t="s">
        <v>178</v>
      </c>
      <c r="KD1" s="56" t="s">
        <v>179</v>
      </c>
      <c r="KE1" s="56" t="s">
        <v>180</v>
      </c>
      <c r="KF1" s="56" t="s">
        <v>181</v>
      </c>
      <c r="KG1" s="56" t="s">
        <v>182</v>
      </c>
      <c r="KH1" s="56" t="s">
        <v>183</v>
      </c>
      <c r="KI1" s="56" t="s">
        <v>184</v>
      </c>
      <c r="KJ1" s="56" t="s">
        <v>185</v>
      </c>
      <c r="KK1" s="56" t="s">
        <v>186</v>
      </c>
      <c r="KL1" s="56" t="s">
        <v>187</v>
      </c>
      <c r="KM1" s="56" t="s">
        <v>188</v>
      </c>
      <c r="KN1" s="56" t="s">
        <v>189</v>
      </c>
      <c r="KO1" s="56" t="s">
        <v>190</v>
      </c>
      <c r="KP1" s="56" t="s">
        <v>191</v>
      </c>
      <c r="KQ1" s="56" t="s">
        <v>192</v>
      </c>
      <c r="KR1" s="56" t="s">
        <v>193</v>
      </c>
      <c r="KS1" s="56" t="s">
        <v>194</v>
      </c>
      <c r="KT1" s="56" t="s">
        <v>195</v>
      </c>
      <c r="KU1" s="56" t="s">
        <v>196</v>
      </c>
      <c r="KV1" s="56" t="s">
        <v>197</v>
      </c>
      <c r="KW1" s="56" t="s">
        <v>198</v>
      </c>
      <c r="KX1" s="56" t="s">
        <v>199</v>
      </c>
      <c r="KY1" s="56" t="s">
        <v>200</v>
      </c>
      <c r="KZ1" s="56" t="s">
        <v>201</v>
      </c>
      <c r="LA1" s="56" t="s">
        <v>202</v>
      </c>
      <c r="LB1" s="56" t="s">
        <v>203</v>
      </c>
      <c r="LC1" s="56" t="s">
        <v>1</v>
      </c>
      <c r="LD1" s="56" t="s">
        <v>204</v>
      </c>
      <c r="LE1" s="56" t="s">
        <v>205</v>
      </c>
      <c r="LF1" s="56" t="s">
        <v>206</v>
      </c>
      <c r="LG1" s="56" t="s">
        <v>207</v>
      </c>
      <c r="LH1" s="56" t="s">
        <v>208</v>
      </c>
      <c r="LI1" s="56" t="s">
        <v>209</v>
      </c>
      <c r="LJ1" s="56" t="s">
        <v>210</v>
      </c>
      <c r="LK1" s="56" t="s">
        <v>211</v>
      </c>
      <c r="LL1" s="56" t="s">
        <v>212</v>
      </c>
      <c r="LM1" s="56" t="s">
        <v>213</v>
      </c>
      <c r="LN1" s="56" t="s">
        <v>214</v>
      </c>
      <c r="LO1" s="56" t="s">
        <v>215</v>
      </c>
      <c r="LP1" s="56" t="s">
        <v>216</v>
      </c>
      <c r="LQ1" s="56" t="s">
        <v>217</v>
      </c>
      <c r="LR1" s="56" t="s">
        <v>218</v>
      </c>
      <c r="LS1" s="56" t="s">
        <v>219</v>
      </c>
      <c r="LT1" s="56" t="s">
        <v>220</v>
      </c>
      <c r="LU1" s="56" t="s">
        <v>221</v>
      </c>
      <c r="LV1" s="56" t="s">
        <v>222</v>
      </c>
      <c r="LW1" s="56" t="s">
        <v>223</v>
      </c>
      <c r="LX1" s="56" t="s">
        <v>224</v>
      </c>
      <c r="LY1" s="56" t="s">
        <v>225</v>
      </c>
      <c r="LZ1" s="56" t="s">
        <v>226</v>
      </c>
      <c r="MA1" s="56" t="s">
        <v>227</v>
      </c>
      <c r="MB1" s="56" t="s">
        <v>228</v>
      </c>
      <c r="MC1" s="56" t="s">
        <v>229</v>
      </c>
      <c r="MD1" s="56" t="s">
        <v>230</v>
      </c>
      <c r="ME1" s="56" t="s">
        <v>231</v>
      </c>
      <c r="MF1" s="56" t="s">
        <v>232</v>
      </c>
      <c r="MG1" s="56" t="s">
        <v>233</v>
      </c>
      <c r="MH1" s="56" t="s">
        <v>234</v>
      </c>
      <c r="MI1" s="56" t="s">
        <v>235</v>
      </c>
      <c r="MJ1" s="56" t="s">
        <v>236</v>
      </c>
      <c r="MK1" s="56" t="s">
        <v>237</v>
      </c>
      <c r="ML1" s="56" t="s">
        <v>238</v>
      </c>
      <c r="MM1" s="56" t="s">
        <v>239</v>
      </c>
      <c r="MN1" s="56" t="s">
        <v>240</v>
      </c>
      <c r="MO1" s="56" t="s">
        <v>241</v>
      </c>
      <c r="MP1" s="56" t="s">
        <v>242</v>
      </c>
      <c r="MQ1" s="56" t="s">
        <v>243</v>
      </c>
      <c r="MR1" s="56" t="s">
        <v>244</v>
      </c>
      <c r="MS1" s="56" t="s">
        <v>245</v>
      </c>
      <c r="MT1" s="56" t="s">
        <v>246</v>
      </c>
      <c r="MU1" s="56" t="s">
        <v>247</v>
      </c>
      <c r="MV1" s="56" t="s">
        <v>248</v>
      </c>
      <c r="MW1" s="56" t="s">
        <v>249</v>
      </c>
      <c r="MX1" s="56" t="s">
        <v>250</v>
      </c>
      <c r="MY1" s="56" t="s">
        <v>251</v>
      </c>
      <c r="MZ1" s="56" t="s">
        <v>252</v>
      </c>
      <c r="NA1" s="56" t="s">
        <v>253</v>
      </c>
      <c r="NB1" s="56" t="s">
        <v>254</v>
      </c>
      <c r="NC1" s="56" t="s">
        <v>255</v>
      </c>
      <c r="ND1" s="56" t="s">
        <v>256</v>
      </c>
      <c r="NE1" s="56" t="s">
        <v>257</v>
      </c>
      <c r="NF1" s="56" t="s">
        <v>258</v>
      </c>
      <c r="NG1" s="56" t="s">
        <v>259</v>
      </c>
      <c r="NH1" s="56" t="s">
        <v>260</v>
      </c>
      <c r="NI1" s="56" t="s">
        <v>261</v>
      </c>
      <c r="NJ1" s="56" t="s">
        <v>262</v>
      </c>
      <c r="NK1" s="56" t="s">
        <v>263</v>
      </c>
      <c r="NL1" s="56" t="s">
        <v>264</v>
      </c>
      <c r="NM1" s="56" t="s">
        <v>265</v>
      </c>
      <c r="NN1" s="56" t="s">
        <v>266</v>
      </c>
      <c r="NO1" s="56" t="s">
        <v>267</v>
      </c>
      <c r="NP1" s="56" t="s">
        <v>268</v>
      </c>
      <c r="NQ1" s="56" t="s">
        <v>269</v>
      </c>
      <c r="NR1" s="56" t="s">
        <v>270</v>
      </c>
      <c r="NS1" s="56" t="s">
        <v>271</v>
      </c>
      <c r="NT1" s="56" t="s">
        <v>272</v>
      </c>
      <c r="NU1" s="56" t="s">
        <v>273</v>
      </c>
      <c r="NV1" s="56" t="s">
        <v>274</v>
      </c>
      <c r="NW1" s="56" t="s">
        <v>275</v>
      </c>
      <c r="NX1" s="56" t="s">
        <v>276</v>
      </c>
      <c r="NY1" s="56" t="s">
        <v>277</v>
      </c>
      <c r="NZ1" s="56" t="s">
        <v>278</v>
      </c>
      <c r="OA1" s="56" t="s">
        <v>279</v>
      </c>
      <c r="OB1" s="56" t="s">
        <v>280</v>
      </c>
      <c r="OC1" s="56" t="s">
        <v>281</v>
      </c>
      <c r="OD1" s="56" t="s">
        <v>282</v>
      </c>
      <c r="OE1" s="56" t="s">
        <v>283</v>
      </c>
      <c r="OF1" s="56" t="s">
        <v>284</v>
      </c>
      <c r="OG1" s="56" t="s">
        <v>285</v>
      </c>
      <c r="OH1" s="56" t="s">
        <v>286</v>
      </c>
      <c r="OI1" s="56" t="s">
        <v>287</v>
      </c>
      <c r="OJ1" s="56" t="s">
        <v>288</v>
      </c>
      <c r="OK1" s="56" t="s">
        <v>289</v>
      </c>
      <c r="OL1" s="56" t="s">
        <v>290</v>
      </c>
      <c r="OM1" s="56" t="s">
        <v>291</v>
      </c>
      <c r="ON1" s="56" t="s">
        <v>292</v>
      </c>
      <c r="OO1" s="56" t="s">
        <v>293</v>
      </c>
      <c r="OP1" s="56" t="s">
        <v>294</v>
      </c>
      <c r="OQ1" s="56" t="s">
        <v>295</v>
      </c>
      <c r="OR1" s="56" t="s">
        <v>296</v>
      </c>
      <c r="OS1" s="56" t="s">
        <v>297</v>
      </c>
      <c r="OT1" s="56" t="s">
        <v>298</v>
      </c>
      <c r="OU1" s="56" t="s">
        <v>299</v>
      </c>
      <c r="OV1" s="56" t="s">
        <v>300</v>
      </c>
      <c r="OW1" s="56" t="s">
        <v>301</v>
      </c>
      <c r="OX1" s="56" t="s">
        <v>302</v>
      </c>
      <c r="OY1" s="56" t="s">
        <v>303</v>
      </c>
      <c r="OZ1" s="56" t="s">
        <v>304</v>
      </c>
      <c r="PA1" s="56" t="s">
        <v>305</v>
      </c>
      <c r="PB1" s="56" t="s">
        <v>306</v>
      </c>
      <c r="PC1" s="56" t="s">
        <v>307</v>
      </c>
      <c r="PD1" s="56" t="s">
        <v>308</v>
      </c>
      <c r="PE1" s="56" t="s">
        <v>309</v>
      </c>
      <c r="PF1" s="56" t="s">
        <v>310</v>
      </c>
      <c r="PG1" s="56" t="s">
        <v>311</v>
      </c>
      <c r="PH1" s="56" t="s">
        <v>312</v>
      </c>
      <c r="PI1" s="56" t="s">
        <v>313</v>
      </c>
      <c r="PJ1" s="56" t="s">
        <v>314</v>
      </c>
      <c r="PK1" s="56" t="s">
        <v>315</v>
      </c>
      <c r="PL1" s="56" t="s">
        <v>316</v>
      </c>
      <c r="PM1" s="56" t="s">
        <v>317</v>
      </c>
      <c r="PN1" s="56" t="s">
        <v>318</v>
      </c>
      <c r="PO1" s="56" t="s">
        <v>319</v>
      </c>
      <c r="PP1" s="56" t="s">
        <v>320</v>
      </c>
      <c r="PQ1" s="56" t="s">
        <v>321</v>
      </c>
      <c r="PR1" s="56" t="s">
        <v>322</v>
      </c>
      <c r="PS1" s="56" t="s">
        <v>323</v>
      </c>
      <c r="PT1" s="56" t="s">
        <v>324</v>
      </c>
      <c r="PU1" s="56" t="s">
        <v>325</v>
      </c>
      <c r="PV1" s="56" t="s">
        <v>326</v>
      </c>
      <c r="PW1" s="56" t="s">
        <v>327</v>
      </c>
      <c r="PX1" s="56" t="s">
        <v>328</v>
      </c>
      <c r="PY1" s="56" t="s">
        <v>329</v>
      </c>
      <c r="PZ1" s="56" t="s">
        <v>330</v>
      </c>
      <c r="QA1" s="56" t="s">
        <v>331</v>
      </c>
      <c r="QB1" s="56" t="s">
        <v>332</v>
      </c>
      <c r="QC1" s="56" t="s">
        <v>333</v>
      </c>
      <c r="QD1" s="56" t="s">
        <v>4177</v>
      </c>
      <c r="QE1" s="56" t="s">
        <v>4178</v>
      </c>
      <c r="QF1" s="56" t="s">
        <v>4179</v>
      </c>
      <c r="QG1" s="56" t="s">
        <v>4180</v>
      </c>
    </row>
    <row r="2" spans="1:449" s="1" customFormat="1">
      <c r="A2" s="1" t="s">
        <v>334</v>
      </c>
      <c r="B2" s="8" t="s">
        <v>348</v>
      </c>
      <c r="C2" s="1" t="s">
        <v>335</v>
      </c>
      <c r="D2" s="1" t="s">
        <v>336</v>
      </c>
      <c r="E2" s="8" t="s">
        <v>3770</v>
      </c>
      <c r="F2" s="60"/>
      <c r="G2" s="1" t="s">
        <v>338</v>
      </c>
      <c r="H2" s="1" t="s">
        <v>339</v>
      </c>
      <c r="J2" s="1" t="s">
        <v>340</v>
      </c>
      <c r="L2" s="1" t="s">
        <v>341</v>
      </c>
      <c r="M2" s="1" t="s">
        <v>342</v>
      </c>
      <c r="P2" s="1" t="s">
        <v>340</v>
      </c>
      <c r="Q2" s="1" t="s">
        <v>343</v>
      </c>
      <c r="R2" s="1" t="s">
        <v>344</v>
      </c>
      <c r="T2" s="1" t="s">
        <v>339</v>
      </c>
      <c r="W2" s="1" t="s">
        <v>340</v>
      </c>
      <c r="X2" s="1" t="s">
        <v>345</v>
      </c>
      <c r="Y2" s="1" t="s">
        <v>346</v>
      </c>
      <c r="AA2" s="1" t="s">
        <v>347</v>
      </c>
      <c r="AB2" s="1" t="s">
        <v>348</v>
      </c>
      <c r="AC2" s="1" t="s">
        <v>340</v>
      </c>
      <c r="AD2" s="1" t="s">
        <v>339</v>
      </c>
      <c r="AG2" s="1" t="s">
        <v>339</v>
      </c>
      <c r="AJ2" s="1" t="s">
        <v>339</v>
      </c>
      <c r="AL2" s="1" t="s">
        <v>339</v>
      </c>
      <c r="AN2" s="1" t="s">
        <v>340</v>
      </c>
      <c r="AO2" s="1" t="s">
        <v>339</v>
      </c>
      <c r="AP2" s="1" t="s">
        <v>339</v>
      </c>
      <c r="AQ2" s="1" t="s">
        <v>350</v>
      </c>
      <c r="AT2" s="1" t="s">
        <v>351</v>
      </c>
      <c r="AU2" s="1" t="s">
        <v>352</v>
      </c>
      <c r="AV2" s="1" t="s">
        <v>3811</v>
      </c>
      <c r="AW2" s="1" t="s">
        <v>353</v>
      </c>
      <c r="AX2" s="1" t="s">
        <v>354</v>
      </c>
      <c r="BA2" s="1" t="s">
        <v>355</v>
      </c>
      <c r="BB2" s="1" t="s">
        <v>356</v>
      </c>
      <c r="BD2" s="1" t="s">
        <v>357</v>
      </c>
      <c r="BE2" s="1" t="s">
        <v>3813</v>
      </c>
      <c r="BF2" s="1" t="s">
        <v>358</v>
      </c>
      <c r="BG2" s="1" t="s">
        <v>359</v>
      </c>
      <c r="BR2" s="1" t="s">
        <v>360</v>
      </c>
      <c r="BS2" s="1" t="s">
        <v>361</v>
      </c>
      <c r="BT2" s="1" t="s">
        <v>362</v>
      </c>
      <c r="BU2" s="1" t="s">
        <v>339</v>
      </c>
      <c r="BV2" s="1" t="s">
        <v>334</v>
      </c>
      <c r="BW2" s="1" t="s">
        <v>363</v>
      </c>
      <c r="CC2" s="1" t="s">
        <v>339</v>
      </c>
      <c r="CE2" s="1" t="s">
        <v>364</v>
      </c>
      <c r="CF2" s="1" t="s">
        <v>365</v>
      </c>
      <c r="CG2" s="1" t="s">
        <v>365</v>
      </c>
      <c r="CI2" s="1" t="s">
        <v>366</v>
      </c>
      <c r="CJ2" s="1" t="s">
        <v>367</v>
      </c>
      <c r="CK2" s="8" t="s">
        <v>4043</v>
      </c>
      <c r="CL2" s="8"/>
      <c r="CM2" s="8"/>
      <c r="CN2" s="8"/>
      <c r="CO2" s="8"/>
      <c r="CP2" s="8"/>
      <c r="CQ2" s="8"/>
      <c r="CR2" s="8"/>
      <c r="CS2" s="8" t="s">
        <v>368</v>
      </c>
      <c r="CT2" s="8" t="s">
        <v>369</v>
      </c>
      <c r="DG2" s="8"/>
      <c r="FS2" s="8"/>
      <c r="FT2" s="8"/>
      <c r="FU2" s="8"/>
      <c r="FV2" s="8"/>
      <c r="FW2" s="8"/>
      <c r="GS2" s="8"/>
      <c r="GT2" s="8"/>
      <c r="GU2" s="8"/>
      <c r="GV2" s="8"/>
      <c r="GW2" s="8"/>
    </row>
    <row r="3" spans="1:449" s="5" customFormat="1">
      <c r="A3" s="5" t="s">
        <v>334</v>
      </c>
      <c r="B3" s="3" t="s">
        <v>349</v>
      </c>
      <c r="C3" s="5" t="s">
        <v>335</v>
      </c>
      <c r="D3" s="5" t="s">
        <v>336</v>
      </c>
      <c r="E3" s="3" t="s">
        <v>3770</v>
      </c>
      <c r="F3" s="59" t="s">
        <v>340</v>
      </c>
      <c r="AB3" s="5" t="s">
        <v>349</v>
      </c>
      <c r="AC3" s="5" t="s">
        <v>340</v>
      </c>
      <c r="AD3" s="5" t="s">
        <v>339</v>
      </c>
      <c r="AG3" s="5" t="s">
        <v>339</v>
      </c>
      <c r="AJ3" s="5" t="s">
        <v>339</v>
      </c>
      <c r="AL3" s="5" t="s">
        <v>339</v>
      </c>
      <c r="AN3" s="5" t="s">
        <v>340</v>
      </c>
      <c r="AO3" s="5" t="s">
        <v>340</v>
      </c>
      <c r="AP3" s="5" t="s">
        <v>339</v>
      </c>
      <c r="AQ3" s="5" t="s">
        <v>350</v>
      </c>
      <c r="AT3" s="5" t="s">
        <v>351</v>
      </c>
      <c r="AU3" s="5" t="s">
        <v>352</v>
      </c>
      <c r="AV3" s="5" t="s">
        <v>3811</v>
      </c>
      <c r="AW3" s="5" t="s">
        <v>353</v>
      </c>
      <c r="AX3" s="5" t="s">
        <v>354</v>
      </c>
      <c r="BA3" s="5" t="s">
        <v>355</v>
      </c>
      <c r="BB3" s="5" t="s">
        <v>356</v>
      </c>
      <c r="BD3" s="5" t="s">
        <v>357</v>
      </c>
      <c r="BE3" s="5" t="s">
        <v>3813</v>
      </c>
      <c r="BF3" s="5" t="s">
        <v>358</v>
      </c>
      <c r="BG3" s="5" t="s">
        <v>359</v>
      </c>
      <c r="BR3" s="5" t="s">
        <v>360</v>
      </c>
      <c r="BS3" s="5" t="s">
        <v>361</v>
      </c>
      <c r="BT3" s="5" t="s">
        <v>362</v>
      </c>
      <c r="BU3" s="5" t="s">
        <v>339</v>
      </c>
      <c r="BV3" s="5" t="s">
        <v>334</v>
      </c>
      <c r="BW3" s="5" t="s">
        <v>363</v>
      </c>
      <c r="CC3" s="5" t="s">
        <v>339</v>
      </c>
      <c r="CE3" s="5" t="s">
        <v>370</v>
      </c>
      <c r="CF3" s="5" t="s">
        <v>371</v>
      </c>
      <c r="CG3" s="5" t="s">
        <v>372</v>
      </c>
      <c r="CJ3" s="5" t="s">
        <v>373</v>
      </c>
      <c r="CK3" s="3" t="s">
        <v>380</v>
      </c>
      <c r="CL3" s="3"/>
      <c r="CM3" s="3"/>
      <c r="CN3" s="3"/>
      <c r="CO3" s="3"/>
      <c r="CP3" s="3"/>
      <c r="CQ3" s="3"/>
      <c r="CR3" s="3"/>
      <c r="CS3" s="3"/>
      <c r="CT3" s="3"/>
      <c r="CW3" s="5" t="s">
        <v>374</v>
      </c>
      <c r="DA3" s="5" t="s">
        <v>375</v>
      </c>
      <c r="DC3" s="5" t="s">
        <v>376</v>
      </c>
      <c r="DD3" s="5" t="s">
        <v>377</v>
      </c>
      <c r="DG3" s="3" t="s">
        <v>348</v>
      </c>
      <c r="DH3" s="5" t="s">
        <v>378</v>
      </c>
      <c r="DI3" s="5" t="s">
        <v>379</v>
      </c>
      <c r="DJ3" s="5" t="s">
        <v>380</v>
      </c>
      <c r="DM3" s="5" t="s">
        <v>381</v>
      </c>
      <c r="DN3" s="5" t="s">
        <v>382</v>
      </c>
      <c r="DO3" s="5" t="s">
        <v>383</v>
      </c>
      <c r="DP3" s="5" t="s">
        <v>384</v>
      </c>
      <c r="DR3" s="5" t="s">
        <v>385</v>
      </c>
      <c r="DS3" s="5" t="s">
        <v>386</v>
      </c>
      <c r="DT3" s="5" t="s">
        <v>387</v>
      </c>
      <c r="DU3" s="5" t="s">
        <v>388</v>
      </c>
      <c r="DW3" s="5" t="s">
        <v>389</v>
      </c>
      <c r="DX3" s="5" t="s">
        <v>390</v>
      </c>
      <c r="DY3" s="5" t="s">
        <v>391</v>
      </c>
      <c r="DZ3" s="5" t="s">
        <v>392</v>
      </c>
      <c r="EB3" s="5" t="s">
        <v>393</v>
      </c>
      <c r="EC3" s="5" t="s">
        <v>386</v>
      </c>
      <c r="ED3" s="5" t="s">
        <v>387</v>
      </c>
      <c r="EE3" s="5" t="s">
        <v>388</v>
      </c>
      <c r="EG3" s="5" t="s">
        <v>389</v>
      </c>
      <c r="EH3" s="5" t="s">
        <v>394</v>
      </c>
      <c r="EI3" s="5" t="s">
        <v>395</v>
      </c>
      <c r="EJ3" s="5" t="s">
        <v>396</v>
      </c>
      <c r="EK3" s="5" t="s">
        <v>397</v>
      </c>
      <c r="EM3" s="5" t="s">
        <v>381</v>
      </c>
      <c r="EN3" s="5" t="s">
        <v>382</v>
      </c>
      <c r="EO3" s="5" t="s">
        <v>383</v>
      </c>
      <c r="EP3" s="5" t="s">
        <v>384</v>
      </c>
      <c r="ER3" s="5" t="s">
        <v>385</v>
      </c>
      <c r="ES3" s="5" t="s">
        <v>386</v>
      </c>
      <c r="ET3" s="5" t="s">
        <v>387</v>
      </c>
      <c r="EU3" s="5" t="s">
        <v>398</v>
      </c>
      <c r="EW3" s="5" t="s">
        <v>399</v>
      </c>
      <c r="EX3" s="5" t="s">
        <v>390</v>
      </c>
      <c r="EY3" s="5" t="s">
        <v>391</v>
      </c>
      <c r="EZ3" s="5" t="s">
        <v>400</v>
      </c>
      <c r="FB3" s="5" t="s">
        <v>401</v>
      </c>
      <c r="FC3" s="5" t="s">
        <v>386</v>
      </c>
      <c r="FD3" s="5" t="s">
        <v>387</v>
      </c>
      <c r="FE3" s="5" t="s">
        <v>398</v>
      </c>
      <c r="FG3" s="5" t="s">
        <v>399</v>
      </c>
      <c r="FS3" s="3"/>
      <c r="FT3" s="3"/>
      <c r="FU3" s="3"/>
      <c r="FV3" s="3"/>
      <c r="FW3" s="3"/>
      <c r="GS3" s="3"/>
      <c r="GT3" s="3"/>
      <c r="GU3" s="3"/>
      <c r="GV3" s="3"/>
      <c r="GW3" s="3"/>
    </row>
    <row r="4" spans="1:449" s="5" customFormat="1">
      <c r="A4" s="5" t="s">
        <v>402</v>
      </c>
      <c r="B4" s="3" t="s">
        <v>408</v>
      </c>
      <c r="C4" s="5" t="s">
        <v>403</v>
      </c>
      <c r="D4" s="5" t="s">
        <v>404</v>
      </c>
      <c r="E4" s="3" t="s">
        <v>3771</v>
      </c>
      <c r="F4" s="59" t="s">
        <v>340</v>
      </c>
      <c r="G4" s="5" t="s">
        <v>405</v>
      </c>
      <c r="H4" s="5" t="s">
        <v>339</v>
      </c>
      <c r="J4" s="5" t="s">
        <v>340</v>
      </c>
      <c r="K4" s="5" t="s">
        <v>406</v>
      </c>
      <c r="O4" s="5" t="s">
        <v>340</v>
      </c>
      <c r="P4" s="5" t="s">
        <v>340</v>
      </c>
      <c r="Q4" s="5" t="s">
        <v>343</v>
      </c>
      <c r="T4" s="5" t="s">
        <v>339</v>
      </c>
      <c r="W4" s="5" t="s">
        <v>340</v>
      </c>
      <c r="X4" s="5" t="s">
        <v>407</v>
      </c>
      <c r="Y4" s="5" t="s">
        <v>346</v>
      </c>
      <c r="AA4" s="5" t="s">
        <v>347</v>
      </c>
      <c r="AB4" s="5" t="s">
        <v>408</v>
      </c>
      <c r="AC4" s="5" t="s">
        <v>340</v>
      </c>
      <c r="AD4" s="5" t="s">
        <v>339</v>
      </c>
      <c r="AG4" s="5" t="s">
        <v>340</v>
      </c>
      <c r="AH4" s="5" t="s">
        <v>411</v>
      </c>
      <c r="AJ4" s="5" t="s">
        <v>339</v>
      </c>
      <c r="AL4" s="5" t="s">
        <v>339</v>
      </c>
      <c r="AN4" s="5" t="s">
        <v>340</v>
      </c>
      <c r="AO4" s="5" t="s">
        <v>340</v>
      </c>
      <c r="AP4" s="5" t="s">
        <v>339</v>
      </c>
      <c r="AQ4" s="5" t="s">
        <v>350</v>
      </c>
      <c r="AT4" s="5" t="s">
        <v>351</v>
      </c>
      <c r="AU4" s="5" t="s">
        <v>352</v>
      </c>
      <c r="AV4" s="5" t="s">
        <v>3811</v>
      </c>
      <c r="AW4" s="5" t="s">
        <v>412</v>
      </c>
      <c r="AX4" s="5" t="s">
        <v>413</v>
      </c>
      <c r="BA4" s="5" t="s">
        <v>414</v>
      </c>
      <c r="BB4" s="5" t="s">
        <v>415</v>
      </c>
      <c r="BD4" s="5" t="s">
        <v>357</v>
      </c>
      <c r="BE4" s="5" t="s">
        <v>3814</v>
      </c>
      <c r="BF4" s="5" t="s">
        <v>416</v>
      </c>
      <c r="BH4" s="5" t="s">
        <v>417</v>
      </c>
      <c r="BJ4" s="5" t="s">
        <v>418</v>
      </c>
      <c r="BL4" s="5" t="s">
        <v>419</v>
      </c>
      <c r="BN4" s="5" t="s">
        <v>420</v>
      </c>
      <c r="BP4" s="5" t="s">
        <v>421</v>
      </c>
      <c r="BQ4" s="5" t="s">
        <v>422</v>
      </c>
      <c r="BR4" s="5" t="s">
        <v>423</v>
      </c>
      <c r="BT4" s="5" t="s">
        <v>362</v>
      </c>
      <c r="BU4" s="5" t="s">
        <v>339</v>
      </c>
      <c r="BV4" s="5" t="s">
        <v>424</v>
      </c>
      <c r="BW4" s="5" t="s">
        <v>425</v>
      </c>
      <c r="BY4" s="5" t="s">
        <v>426</v>
      </c>
      <c r="BZ4" s="5" t="s">
        <v>427</v>
      </c>
      <c r="CE4" s="5" t="s">
        <v>370</v>
      </c>
      <c r="CF4" s="5" t="s">
        <v>428</v>
      </c>
      <c r="CG4" s="5" t="s">
        <v>372</v>
      </c>
      <c r="CJ4" s="5" t="s">
        <v>373</v>
      </c>
      <c r="CK4" s="3" t="s">
        <v>380</v>
      </c>
      <c r="CL4" s="3"/>
      <c r="CM4" s="3"/>
      <c r="CN4" s="3"/>
      <c r="CO4" s="3"/>
      <c r="CP4" s="3"/>
      <c r="CQ4" s="3"/>
      <c r="CR4" s="3"/>
      <c r="CS4" s="3"/>
      <c r="CT4" s="3"/>
      <c r="DG4" s="3"/>
      <c r="DH4" s="5" t="s">
        <v>378</v>
      </c>
      <c r="DI4" s="5" t="s">
        <v>379</v>
      </c>
      <c r="DJ4" s="5" t="s">
        <v>380</v>
      </c>
      <c r="DM4" s="5" t="s">
        <v>429</v>
      </c>
      <c r="DN4" s="5" t="s">
        <v>382</v>
      </c>
      <c r="DO4" s="5" t="s">
        <v>430</v>
      </c>
      <c r="DP4" s="5" t="s">
        <v>431</v>
      </c>
      <c r="DR4" s="5" t="s">
        <v>432</v>
      </c>
      <c r="DS4" s="5" t="s">
        <v>433</v>
      </c>
      <c r="DT4" s="5" t="s">
        <v>434</v>
      </c>
      <c r="DU4" s="5" t="s">
        <v>435</v>
      </c>
      <c r="DW4" s="5" t="s">
        <v>436</v>
      </c>
      <c r="DX4" s="5" t="s">
        <v>433</v>
      </c>
      <c r="DY4" s="5" t="s">
        <v>434</v>
      </c>
      <c r="DZ4" s="5" t="s">
        <v>435</v>
      </c>
      <c r="EB4" s="5" t="s">
        <v>436</v>
      </c>
      <c r="EC4" s="5" t="s">
        <v>433</v>
      </c>
      <c r="ED4" s="5" t="s">
        <v>434</v>
      </c>
      <c r="EE4" s="5" t="s">
        <v>435</v>
      </c>
      <c r="EG4" s="5" t="s">
        <v>436</v>
      </c>
      <c r="EH4" s="5" t="s">
        <v>394</v>
      </c>
      <c r="EI4" s="5" t="s">
        <v>395</v>
      </c>
      <c r="EJ4" s="5" t="s">
        <v>437</v>
      </c>
      <c r="EK4" s="5" t="s">
        <v>397</v>
      </c>
      <c r="EM4" s="5" t="s">
        <v>429</v>
      </c>
      <c r="EN4" s="5" t="s">
        <v>382</v>
      </c>
      <c r="EO4" s="5" t="s">
        <v>430</v>
      </c>
      <c r="EP4" s="5" t="s">
        <v>431</v>
      </c>
      <c r="ER4" s="5" t="s">
        <v>432</v>
      </c>
      <c r="ES4" s="5" t="s">
        <v>433</v>
      </c>
      <c r="ET4" s="5" t="s">
        <v>434</v>
      </c>
      <c r="EU4" s="5" t="s">
        <v>438</v>
      </c>
      <c r="EW4" s="5" t="s">
        <v>439</v>
      </c>
      <c r="EX4" s="5" t="s">
        <v>433</v>
      </c>
      <c r="EY4" s="5" t="s">
        <v>434</v>
      </c>
      <c r="EZ4" s="5" t="s">
        <v>438</v>
      </c>
      <c r="FB4" s="5" t="s">
        <v>439</v>
      </c>
      <c r="FC4" s="5" t="s">
        <v>440</v>
      </c>
      <c r="FD4" s="5" t="s">
        <v>441</v>
      </c>
      <c r="FE4" s="5" t="s">
        <v>442</v>
      </c>
      <c r="FG4" s="5" t="s">
        <v>443</v>
      </c>
      <c r="FH4" s="5" t="s">
        <v>394</v>
      </c>
      <c r="FI4" s="5" t="s">
        <v>395</v>
      </c>
      <c r="FJ4" s="5" t="s">
        <v>396</v>
      </c>
      <c r="FK4" s="5" t="s">
        <v>397</v>
      </c>
      <c r="FM4" s="5" t="s">
        <v>429</v>
      </c>
      <c r="FN4" s="5" t="s">
        <v>382</v>
      </c>
      <c r="FO4" s="5" t="s">
        <v>430</v>
      </c>
      <c r="FP4" s="5" t="s">
        <v>431</v>
      </c>
      <c r="FR4" s="5" t="s">
        <v>432</v>
      </c>
      <c r="FS4" s="3" t="s">
        <v>433</v>
      </c>
      <c r="FT4" s="3" t="s">
        <v>434</v>
      </c>
      <c r="FU4" s="3" t="s">
        <v>444</v>
      </c>
      <c r="FV4" s="3"/>
      <c r="FW4" s="3" t="s">
        <v>445</v>
      </c>
      <c r="FX4" s="5" t="s">
        <v>433</v>
      </c>
      <c r="FY4" s="5" t="s">
        <v>434</v>
      </c>
      <c r="FZ4" s="5" t="s">
        <v>444</v>
      </c>
      <c r="GB4" s="5" t="s">
        <v>445</v>
      </c>
      <c r="GC4" s="5" t="s">
        <v>440</v>
      </c>
      <c r="GD4" s="5" t="s">
        <v>441</v>
      </c>
      <c r="GE4" s="5" t="s">
        <v>446</v>
      </c>
      <c r="GG4" s="5" t="s">
        <v>447</v>
      </c>
      <c r="GS4" s="3"/>
      <c r="GT4" s="3"/>
      <c r="GU4" s="3"/>
      <c r="GV4" s="3"/>
      <c r="GW4" s="3"/>
    </row>
    <row r="5" spans="1:449" s="5" customFormat="1">
      <c r="A5" s="5" t="s">
        <v>402</v>
      </c>
      <c r="B5" s="3" t="s">
        <v>409</v>
      </c>
      <c r="C5" s="5" t="s">
        <v>403</v>
      </c>
      <c r="D5" s="5" t="s">
        <v>404</v>
      </c>
      <c r="E5" s="3" t="s">
        <v>3771</v>
      </c>
      <c r="F5" s="59" t="s">
        <v>340</v>
      </c>
      <c r="AB5" s="5" t="s">
        <v>409</v>
      </c>
      <c r="AC5" s="5" t="s">
        <v>340</v>
      </c>
      <c r="AD5" s="5" t="s">
        <v>339</v>
      </c>
      <c r="AG5" s="5" t="s">
        <v>340</v>
      </c>
      <c r="AH5" s="5" t="s">
        <v>411</v>
      </c>
      <c r="AJ5" s="5" t="s">
        <v>339</v>
      </c>
      <c r="AL5" s="5" t="s">
        <v>339</v>
      </c>
      <c r="AN5" s="5" t="s">
        <v>340</v>
      </c>
      <c r="AO5" s="5" t="s">
        <v>340</v>
      </c>
      <c r="AP5" s="5" t="s">
        <v>339</v>
      </c>
      <c r="AQ5" s="5" t="s">
        <v>350</v>
      </c>
      <c r="AT5" s="5" t="s">
        <v>351</v>
      </c>
      <c r="AU5" s="5" t="s">
        <v>352</v>
      </c>
      <c r="AV5" s="5" t="s">
        <v>3811</v>
      </c>
      <c r="AW5" s="5" t="s">
        <v>412</v>
      </c>
      <c r="AX5" s="5" t="s">
        <v>413</v>
      </c>
      <c r="BA5" s="5" t="s">
        <v>414</v>
      </c>
      <c r="BB5" s="5" t="s">
        <v>415</v>
      </c>
      <c r="BD5" s="5" t="s">
        <v>357</v>
      </c>
      <c r="BE5" s="5" t="s">
        <v>3814</v>
      </c>
      <c r="BF5" s="5" t="s">
        <v>416</v>
      </c>
      <c r="BH5" s="5" t="s">
        <v>417</v>
      </c>
      <c r="BJ5" s="5" t="s">
        <v>418</v>
      </c>
      <c r="BL5" s="5" t="s">
        <v>419</v>
      </c>
      <c r="BN5" s="5" t="s">
        <v>420</v>
      </c>
      <c r="BP5" s="5" t="s">
        <v>448</v>
      </c>
      <c r="BQ5" s="5" t="s">
        <v>422</v>
      </c>
      <c r="BR5" s="5" t="s">
        <v>423</v>
      </c>
      <c r="BT5" s="5" t="s">
        <v>362</v>
      </c>
      <c r="BU5" s="5" t="s">
        <v>339</v>
      </c>
      <c r="BV5" s="5" t="s">
        <v>424</v>
      </c>
      <c r="BW5" s="5" t="s">
        <v>425</v>
      </c>
      <c r="BY5" s="5" t="s">
        <v>426</v>
      </c>
      <c r="BZ5" s="5" t="s">
        <v>427</v>
      </c>
      <c r="CE5" s="5" t="s">
        <v>370</v>
      </c>
      <c r="CF5" s="5" t="s">
        <v>428</v>
      </c>
      <c r="CG5" s="5" t="s">
        <v>372</v>
      </c>
      <c r="CJ5" s="5" t="s">
        <v>373</v>
      </c>
      <c r="CK5" s="3" t="s">
        <v>380</v>
      </c>
      <c r="CL5" s="3"/>
      <c r="CM5" s="3"/>
      <c r="CN5" s="3"/>
      <c r="CO5" s="3"/>
      <c r="CP5" s="3"/>
      <c r="CQ5" s="3"/>
      <c r="CR5" s="3"/>
      <c r="CS5" s="3"/>
      <c r="CT5" s="3"/>
      <c r="DG5" s="3"/>
      <c r="DH5" s="5" t="s">
        <v>378</v>
      </c>
      <c r="DI5" s="5" t="s">
        <v>379</v>
      </c>
      <c r="DJ5" s="5" t="s">
        <v>380</v>
      </c>
      <c r="DM5" s="5" t="s">
        <v>429</v>
      </c>
      <c r="DN5" s="5" t="s">
        <v>382</v>
      </c>
      <c r="DO5" s="5" t="s">
        <v>449</v>
      </c>
      <c r="DP5" s="5" t="s">
        <v>450</v>
      </c>
      <c r="DR5" s="5" t="s">
        <v>451</v>
      </c>
      <c r="DS5" s="5" t="s">
        <v>452</v>
      </c>
      <c r="DT5" s="5" t="s">
        <v>453</v>
      </c>
      <c r="DU5" s="5" t="s">
        <v>454</v>
      </c>
      <c r="DW5" s="5" t="s">
        <v>455</v>
      </c>
      <c r="DX5" s="5" t="s">
        <v>456</v>
      </c>
      <c r="DY5" s="5" t="s">
        <v>457</v>
      </c>
      <c r="DZ5" s="5" t="s">
        <v>458</v>
      </c>
      <c r="EB5" s="5" t="s">
        <v>459</v>
      </c>
      <c r="EC5" s="5" t="s">
        <v>452</v>
      </c>
      <c r="ED5" s="5" t="s">
        <v>453</v>
      </c>
      <c r="EE5" s="5" t="s">
        <v>454</v>
      </c>
      <c r="EG5" s="5" t="s">
        <v>455</v>
      </c>
      <c r="EH5" s="5" t="s">
        <v>394</v>
      </c>
      <c r="EI5" s="5" t="s">
        <v>395</v>
      </c>
      <c r="EJ5" s="5" t="s">
        <v>437</v>
      </c>
      <c r="EK5" s="5" t="s">
        <v>397</v>
      </c>
      <c r="EM5" s="5" t="s">
        <v>429</v>
      </c>
      <c r="EN5" s="5" t="s">
        <v>382</v>
      </c>
      <c r="EO5" s="5" t="s">
        <v>449</v>
      </c>
      <c r="EP5" s="5" t="s">
        <v>450</v>
      </c>
      <c r="ER5" s="5" t="s">
        <v>451</v>
      </c>
      <c r="ES5" s="5" t="s">
        <v>452</v>
      </c>
      <c r="ET5" s="5" t="s">
        <v>453</v>
      </c>
      <c r="EU5" s="5" t="s">
        <v>460</v>
      </c>
      <c r="EW5" s="5" t="s">
        <v>461</v>
      </c>
      <c r="EX5" s="5" t="s">
        <v>456</v>
      </c>
      <c r="EY5" s="5" t="s">
        <v>457</v>
      </c>
      <c r="EZ5" s="5" t="s">
        <v>462</v>
      </c>
      <c r="FB5" s="5" t="s">
        <v>463</v>
      </c>
      <c r="FC5" s="5" t="s">
        <v>464</v>
      </c>
      <c r="FD5" s="5" t="s">
        <v>465</v>
      </c>
      <c r="FE5" s="5" t="s">
        <v>466</v>
      </c>
      <c r="FG5" s="5" t="s">
        <v>467</v>
      </c>
      <c r="FH5" s="5" t="s">
        <v>394</v>
      </c>
      <c r="FI5" s="5" t="s">
        <v>395</v>
      </c>
      <c r="FJ5" s="5" t="s">
        <v>396</v>
      </c>
      <c r="FK5" s="5" t="s">
        <v>397</v>
      </c>
      <c r="FM5" s="5" t="s">
        <v>429</v>
      </c>
      <c r="FN5" s="5" t="s">
        <v>382</v>
      </c>
      <c r="FO5" s="5" t="s">
        <v>449</v>
      </c>
      <c r="FP5" s="5" t="s">
        <v>450</v>
      </c>
      <c r="FR5" s="5" t="s">
        <v>451</v>
      </c>
      <c r="FS5" s="3" t="s">
        <v>452</v>
      </c>
      <c r="FT5" s="3" t="s">
        <v>453</v>
      </c>
      <c r="FU5" s="3" t="s">
        <v>468</v>
      </c>
      <c r="FV5" s="3"/>
      <c r="FW5" s="3" t="s">
        <v>469</v>
      </c>
      <c r="FX5" s="5" t="s">
        <v>456</v>
      </c>
      <c r="FY5" s="5" t="s">
        <v>457</v>
      </c>
      <c r="FZ5" s="5" t="s">
        <v>470</v>
      </c>
      <c r="GB5" s="5" t="s">
        <v>471</v>
      </c>
      <c r="GC5" s="5" t="s">
        <v>464</v>
      </c>
      <c r="GD5" s="5" t="s">
        <v>465</v>
      </c>
      <c r="GE5" s="5" t="s">
        <v>472</v>
      </c>
      <c r="GG5" s="5" t="s">
        <v>473</v>
      </c>
      <c r="GS5" s="3"/>
      <c r="GT5" s="3"/>
      <c r="GU5" s="3"/>
      <c r="GV5" s="3"/>
      <c r="GW5" s="3"/>
      <c r="QG5" s="5" t="s">
        <v>474</v>
      </c>
    </row>
    <row r="6" spans="1:449" s="5" customFormat="1">
      <c r="A6" s="5" t="s">
        <v>402</v>
      </c>
      <c r="B6" s="3" t="s">
        <v>410</v>
      </c>
      <c r="C6" s="5" t="s">
        <v>403</v>
      </c>
      <c r="D6" s="5" t="s">
        <v>404</v>
      </c>
      <c r="E6" s="3" t="s">
        <v>3771</v>
      </c>
      <c r="F6" s="59" t="s">
        <v>340</v>
      </c>
      <c r="AB6" s="5" t="s">
        <v>410</v>
      </c>
      <c r="AC6" s="5" t="s">
        <v>340</v>
      </c>
      <c r="AD6" s="5" t="s">
        <v>339</v>
      </c>
      <c r="AG6" s="5" t="s">
        <v>340</v>
      </c>
      <c r="AH6" s="5" t="s">
        <v>411</v>
      </c>
      <c r="AJ6" s="5" t="s">
        <v>339</v>
      </c>
      <c r="AL6" s="5" t="s">
        <v>339</v>
      </c>
      <c r="AN6" s="5" t="s">
        <v>340</v>
      </c>
      <c r="AO6" s="5" t="s">
        <v>340</v>
      </c>
      <c r="AP6" s="5" t="s">
        <v>339</v>
      </c>
      <c r="AQ6" s="5" t="s">
        <v>350</v>
      </c>
      <c r="AT6" s="5" t="s">
        <v>351</v>
      </c>
      <c r="AU6" s="5" t="s">
        <v>352</v>
      </c>
      <c r="AV6" s="5" t="s">
        <v>3811</v>
      </c>
      <c r="AW6" s="5" t="s">
        <v>412</v>
      </c>
      <c r="AX6" s="5" t="s">
        <v>413</v>
      </c>
      <c r="BA6" s="5" t="s">
        <v>414</v>
      </c>
      <c r="BB6" s="5" t="s">
        <v>415</v>
      </c>
      <c r="BD6" s="5" t="s">
        <v>357</v>
      </c>
      <c r="BE6" s="5" t="s">
        <v>3814</v>
      </c>
      <c r="BF6" s="5" t="s">
        <v>416</v>
      </c>
      <c r="BH6" s="5" t="s">
        <v>417</v>
      </c>
      <c r="BJ6" s="5" t="s">
        <v>418</v>
      </c>
      <c r="BL6" s="5" t="s">
        <v>419</v>
      </c>
      <c r="BN6" s="5" t="s">
        <v>420</v>
      </c>
      <c r="BP6" s="5" t="s">
        <v>421</v>
      </c>
      <c r="BQ6" s="5" t="s">
        <v>422</v>
      </c>
      <c r="BR6" s="5" t="s">
        <v>423</v>
      </c>
      <c r="BT6" s="5" t="s">
        <v>362</v>
      </c>
      <c r="BU6" s="5" t="s">
        <v>339</v>
      </c>
      <c r="BV6" s="5" t="s">
        <v>334</v>
      </c>
      <c r="BW6" s="5" t="s">
        <v>425</v>
      </c>
      <c r="BY6" s="5" t="s">
        <v>426</v>
      </c>
      <c r="BZ6" s="5" t="s">
        <v>475</v>
      </c>
      <c r="CA6" s="5" t="s">
        <v>476</v>
      </c>
      <c r="CB6" s="5" t="s">
        <v>475</v>
      </c>
      <c r="CE6" s="5" t="s">
        <v>370</v>
      </c>
      <c r="CF6" s="5" t="s">
        <v>428</v>
      </c>
      <c r="CG6" s="5" t="s">
        <v>372</v>
      </c>
      <c r="CJ6" s="5" t="s">
        <v>373</v>
      </c>
      <c r="CK6" s="3" t="s">
        <v>380</v>
      </c>
      <c r="CL6" s="3"/>
      <c r="CM6" s="3"/>
      <c r="CN6" s="3"/>
      <c r="CO6" s="3"/>
      <c r="CP6" s="3"/>
      <c r="CQ6" s="3"/>
      <c r="CR6" s="3"/>
      <c r="CS6" s="3"/>
      <c r="CT6" s="3"/>
      <c r="DG6" s="3"/>
      <c r="DH6" s="5" t="s">
        <v>378</v>
      </c>
      <c r="DI6" s="5" t="s">
        <v>379</v>
      </c>
      <c r="DJ6" s="5" t="s">
        <v>380</v>
      </c>
      <c r="DM6" s="5" t="s">
        <v>429</v>
      </c>
      <c r="DN6" s="5" t="s">
        <v>382</v>
      </c>
      <c r="DO6" s="5" t="s">
        <v>477</v>
      </c>
      <c r="DP6" s="5" t="s">
        <v>478</v>
      </c>
      <c r="DR6" s="5" t="s">
        <v>479</v>
      </c>
      <c r="DS6" s="5" t="s">
        <v>480</v>
      </c>
      <c r="DT6" s="5" t="s">
        <v>481</v>
      </c>
      <c r="DU6" s="5" t="s">
        <v>482</v>
      </c>
      <c r="DW6" s="5" t="s">
        <v>483</v>
      </c>
      <c r="DX6" s="5" t="s">
        <v>484</v>
      </c>
      <c r="DY6" s="5" t="s">
        <v>485</v>
      </c>
      <c r="DZ6" s="5" t="s">
        <v>486</v>
      </c>
      <c r="EB6" s="5" t="s">
        <v>487</v>
      </c>
      <c r="EC6" s="5" t="s">
        <v>480</v>
      </c>
      <c r="ED6" s="5" t="s">
        <v>481</v>
      </c>
      <c r="EE6" s="5" t="s">
        <v>482</v>
      </c>
      <c r="EG6" s="5" t="s">
        <v>483</v>
      </c>
      <c r="EH6" s="5" t="s">
        <v>394</v>
      </c>
      <c r="EI6" s="5" t="s">
        <v>395</v>
      </c>
      <c r="EJ6" s="5" t="s">
        <v>396</v>
      </c>
      <c r="EK6" s="5" t="s">
        <v>397</v>
      </c>
      <c r="EM6" s="5" t="s">
        <v>429</v>
      </c>
      <c r="EN6" s="5" t="s">
        <v>382</v>
      </c>
      <c r="EO6" s="5" t="s">
        <v>477</v>
      </c>
      <c r="EP6" s="5" t="s">
        <v>478</v>
      </c>
      <c r="ER6" s="5" t="s">
        <v>479</v>
      </c>
      <c r="ES6" s="5" t="s">
        <v>480</v>
      </c>
      <c r="ET6" s="5" t="s">
        <v>481</v>
      </c>
      <c r="EU6" s="5" t="s">
        <v>488</v>
      </c>
      <c r="EW6" s="5" t="s">
        <v>489</v>
      </c>
      <c r="EX6" s="5" t="s">
        <v>484</v>
      </c>
      <c r="EY6" s="5" t="s">
        <v>485</v>
      </c>
      <c r="EZ6" s="5" t="s">
        <v>490</v>
      </c>
      <c r="FB6" s="5" t="s">
        <v>491</v>
      </c>
      <c r="FC6" s="5" t="s">
        <v>492</v>
      </c>
      <c r="FD6" s="5" t="s">
        <v>493</v>
      </c>
      <c r="FE6" s="5" t="s">
        <v>494</v>
      </c>
      <c r="FG6" s="5" t="s">
        <v>495</v>
      </c>
      <c r="FS6" s="3"/>
      <c r="FT6" s="3"/>
      <c r="FU6" s="3"/>
      <c r="FV6" s="3"/>
      <c r="FW6" s="3"/>
      <c r="GS6" s="3"/>
      <c r="GT6" s="3"/>
      <c r="GU6" s="3"/>
      <c r="GV6" s="3"/>
      <c r="GW6" s="3"/>
    </row>
    <row r="7" spans="1:449" s="5" customFormat="1">
      <c r="A7" s="5" t="s">
        <v>353</v>
      </c>
      <c r="B7" s="3" t="s">
        <v>348</v>
      </c>
      <c r="C7" s="5" t="s">
        <v>496</v>
      </c>
      <c r="D7" s="5" t="s">
        <v>497</v>
      </c>
      <c r="E7" s="3" t="s">
        <v>3770</v>
      </c>
      <c r="F7" s="59"/>
      <c r="G7" s="5" t="s">
        <v>498</v>
      </c>
      <c r="H7" s="5" t="s">
        <v>339</v>
      </c>
      <c r="J7" s="5" t="s">
        <v>340</v>
      </c>
      <c r="K7" s="5" t="s">
        <v>406</v>
      </c>
      <c r="O7" s="5" t="s">
        <v>340</v>
      </c>
      <c r="P7" s="5" t="s">
        <v>340</v>
      </c>
      <c r="Q7" s="5" t="s">
        <v>343</v>
      </c>
      <c r="T7" s="5" t="s">
        <v>339</v>
      </c>
      <c r="W7" s="5" t="s">
        <v>340</v>
      </c>
      <c r="X7" s="5" t="s">
        <v>499</v>
      </c>
      <c r="Z7" s="5" t="s">
        <v>500</v>
      </c>
      <c r="AA7" s="5" t="s">
        <v>347</v>
      </c>
      <c r="AB7" s="5" t="s">
        <v>348</v>
      </c>
      <c r="AC7" s="5" t="s">
        <v>511</v>
      </c>
      <c r="AD7" s="5" t="s">
        <v>339</v>
      </c>
      <c r="AG7" s="5" t="s">
        <v>339</v>
      </c>
      <c r="AJ7" s="5" t="s">
        <v>339</v>
      </c>
      <c r="AL7" s="5" t="s">
        <v>339</v>
      </c>
      <c r="AN7" s="5" t="s">
        <v>340</v>
      </c>
      <c r="AO7" s="5" t="s">
        <v>340</v>
      </c>
      <c r="AP7" s="5" t="s">
        <v>339</v>
      </c>
      <c r="AQ7" s="5" t="s">
        <v>350</v>
      </c>
      <c r="AT7" s="5" t="s">
        <v>351</v>
      </c>
      <c r="BA7" s="5" t="s">
        <v>512</v>
      </c>
      <c r="BB7" s="5" t="s">
        <v>356</v>
      </c>
      <c r="BD7" s="5" t="s">
        <v>357</v>
      </c>
      <c r="BE7" s="5" t="s">
        <v>3813</v>
      </c>
      <c r="BF7" s="5" t="s">
        <v>358</v>
      </c>
      <c r="BG7" s="5" t="s">
        <v>513</v>
      </c>
      <c r="BR7" s="5" t="s">
        <v>423</v>
      </c>
      <c r="BT7" s="5" t="s">
        <v>362</v>
      </c>
      <c r="BU7" s="5" t="s">
        <v>339</v>
      </c>
      <c r="BV7" s="5" t="s">
        <v>334</v>
      </c>
      <c r="BW7" s="5" t="s">
        <v>363</v>
      </c>
      <c r="CC7" s="5" t="s">
        <v>339</v>
      </c>
      <c r="CD7" s="5" t="s">
        <v>430</v>
      </c>
      <c r="CE7" s="5" t="s">
        <v>370</v>
      </c>
      <c r="CF7" s="5" t="s">
        <v>514</v>
      </c>
      <c r="CG7" s="5" t="s">
        <v>372</v>
      </c>
      <c r="CJ7" s="5" t="s">
        <v>373</v>
      </c>
      <c r="CK7" s="3" t="s">
        <v>4044</v>
      </c>
      <c r="CL7" s="3" t="s">
        <v>515</v>
      </c>
      <c r="CM7" s="3"/>
      <c r="CN7" s="3"/>
      <c r="CO7" s="3"/>
      <c r="CP7" s="3"/>
      <c r="CQ7" s="3"/>
      <c r="CR7" s="3"/>
      <c r="CS7" s="3"/>
      <c r="CT7" s="3"/>
      <c r="DG7" s="3"/>
      <c r="DH7" s="5" t="s">
        <v>378</v>
      </c>
      <c r="DI7" s="5" t="s">
        <v>379</v>
      </c>
      <c r="DJ7" s="5" t="s">
        <v>380</v>
      </c>
      <c r="DN7" s="5" t="s">
        <v>382</v>
      </c>
      <c r="DO7" s="5" t="s">
        <v>382</v>
      </c>
      <c r="DS7" s="5" t="s">
        <v>430</v>
      </c>
      <c r="DT7" s="5" t="s">
        <v>430</v>
      </c>
      <c r="DX7" s="5" t="s">
        <v>456</v>
      </c>
      <c r="DY7" s="5" t="s">
        <v>456</v>
      </c>
      <c r="EC7" s="5" t="s">
        <v>430</v>
      </c>
      <c r="ED7" s="5" t="s">
        <v>430</v>
      </c>
      <c r="EH7" s="5" t="s">
        <v>394</v>
      </c>
      <c r="EI7" s="5" t="s">
        <v>395</v>
      </c>
      <c r="EJ7" s="5" t="s">
        <v>396</v>
      </c>
      <c r="EK7" s="5" t="s">
        <v>397</v>
      </c>
      <c r="EN7" s="5" t="s">
        <v>382</v>
      </c>
      <c r="EO7" s="5" t="s">
        <v>382</v>
      </c>
      <c r="ES7" s="5" t="s">
        <v>430</v>
      </c>
      <c r="ET7" s="5" t="s">
        <v>430</v>
      </c>
      <c r="EX7" s="5" t="s">
        <v>456</v>
      </c>
      <c r="EY7" s="5" t="s">
        <v>456</v>
      </c>
      <c r="FC7" s="5" t="s">
        <v>430</v>
      </c>
      <c r="FD7" s="5" t="s">
        <v>430</v>
      </c>
      <c r="FS7" s="3"/>
      <c r="FT7" s="3"/>
      <c r="FU7" s="3"/>
      <c r="FV7" s="3"/>
      <c r="FW7" s="3"/>
      <c r="GS7" s="3"/>
      <c r="GT7" s="3"/>
      <c r="GU7" s="3"/>
      <c r="GV7" s="3"/>
      <c r="GW7" s="3"/>
      <c r="LD7" s="5" t="s">
        <v>378</v>
      </c>
      <c r="LE7" s="5" t="s">
        <v>379</v>
      </c>
      <c r="LF7" s="5" t="s">
        <v>380</v>
      </c>
      <c r="LJ7" s="5" t="s">
        <v>382</v>
      </c>
      <c r="LK7" s="5" t="s">
        <v>516</v>
      </c>
      <c r="MD7" s="5" t="s">
        <v>394</v>
      </c>
      <c r="ME7" s="5" t="s">
        <v>395</v>
      </c>
      <c r="MF7" s="5" t="s">
        <v>396</v>
      </c>
      <c r="MG7" s="5" t="s">
        <v>397</v>
      </c>
      <c r="MJ7" s="5" t="s">
        <v>382</v>
      </c>
      <c r="MK7" s="5" t="s">
        <v>516</v>
      </c>
      <c r="QD7" s="5" t="s">
        <v>334</v>
      </c>
      <c r="QE7" s="5" t="s">
        <v>517</v>
      </c>
      <c r="QF7" s="5" t="s">
        <v>518</v>
      </c>
    </row>
    <row r="8" spans="1:449" s="5" customFormat="1">
      <c r="A8" s="5" t="s">
        <v>353</v>
      </c>
      <c r="B8" s="3" t="s">
        <v>349</v>
      </c>
      <c r="C8" s="5" t="s">
        <v>496</v>
      </c>
      <c r="D8" s="5" t="s">
        <v>497</v>
      </c>
      <c r="E8" s="3" t="s">
        <v>3770</v>
      </c>
      <c r="F8" s="59" t="s">
        <v>340</v>
      </c>
      <c r="AB8" s="5" t="s">
        <v>349</v>
      </c>
      <c r="AC8" s="5" t="s">
        <v>340</v>
      </c>
      <c r="AD8" s="5" t="s">
        <v>339</v>
      </c>
      <c r="AG8" s="5" t="s">
        <v>340</v>
      </c>
      <c r="AH8" s="5" t="s">
        <v>368</v>
      </c>
      <c r="AI8" s="5" t="s">
        <v>519</v>
      </c>
      <c r="AJ8" s="5" t="s">
        <v>339</v>
      </c>
      <c r="AL8" s="5" t="s">
        <v>339</v>
      </c>
      <c r="AN8" s="5" t="s">
        <v>340</v>
      </c>
      <c r="AO8" s="5" t="s">
        <v>340</v>
      </c>
      <c r="AP8" s="5" t="s">
        <v>339</v>
      </c>
      <c r="AQ8" s="5" t="s">
        <v>350</v>
      </c>
      <c r="AT8" s="5" t="s">
        <v>520</v>
      </c>
      <c r="AU8" s="5" t="s">
        <v>352</v>
      </c>
      <c r="AV8" s="5" t="s">
        <v>3810</v>
      </c>
      <c r="AW8" s="5" t="s">
        <v>383</v>
      </c>
      <c r="AX8" s="5" t="s">
        <v>413</v>
      </c>
      <c r="BA8" s="5" t="s">
        <v>521</v>
      </c>
      <c r="BB8" s="5" t="s">
        <v>356</v>
      </c>
      <c r="BD8" s="5" t="s">
        <v>357</v>
      </c>
      <c r="BE8" s="5" t="s">
        <v>368</v>
      </c>
      <c r="BF8" s="5" t="s">
        <v>522</v>
      </c>
      <c r="BG8" s="5" t="s">
        <v>523</v>
      </c>
      <c r="BR8" s="5" t="s">
        <v>423</v>
      </c>
      <c r="BT8" s="5" t="s">
        <v>362</v>
      </c>
      <c r="BU8" s="5" t="s">
        <v>524</v>
      </c>
      <c r="BV8" s="5" t="s">
        <v>337</v>
      </c>
      <c r="BW8" s="5" t="s">
        <v>425</v>
      </c>
      <c r="CC8" s="5" t="s">
        <v>339</v>
      </c>
      <c r="CD8" s="5" t="s">
        <v>492</v>
      </c>
      <c r="CE8" s="5" t="s">
        <v>370</v>
      </c>
      <c r="CF8" s="5" t="s">
        <v>428</v>
      </c>
      <c r="CG8" s="5" t="s">
        <v>372</v>
      </c>
      <c r="CJ8" s="5" t="s">
        <v>373</v>
      </c>
      <c r="CK8" s="3" t="s">
        <v>380</v>
      </c>
      <c r="CL8" s="3"/>
      <c r="CM8" s="3"/>
      <c r="CN8" s="3"/>
      <c r="CO8" s="3"/>
      <c r="CP8" s="3"/>
      <c r="CQ8" s="3"/>
      <c r="CR8" s="3"/>
      <c r="CS8" s="3"/>
      <c r="CT8" s="3"/>
      <c r="DG8" s="3"/>
      <c r="DH8" s="5" t="s">
        <v>378</v>
      </c>
      <c r="DI8" s="5" t="s">
        <v>379</v>
      </c>
      <c r="DJ8" s="5" t="s">
        <v>380</v>
      </c>
      <c r="DM8" s="5" t="s">
        <v>525</v>
      </c>
      <c r="DN8" s="5" t="s">
        <v>382</v>
      </c>
      <c r="DO8" s="5" t="s">
        <v>382</v>
      </c>
      <c r="DP8" s="5" t="s">
        <v>526</v>
      </c>
      <c r="DR8" s="5" t="s">
        <v>527</v>
      </c>
      <c r="DS8" s="5" t="s">
        <v>485</v>
      </c>
      <c r="DT8" s="5" t="s">
        <v>485</v>
      </c>
      <c r="DU8" s="5" t="s">
        <v>528</v>
      </c>
      <c r="DW8" s="5" t="s">
        <v>529</v>
      </c>
      <c r="DX8" s="5" t="s">
        <v>530</v>
      </c>
      <c r="DY8" s="5" t="s">
        <v>530</v>
      </c>
      <c r="DZ8" s="5" t="s">
        <v>531</v>
      </c>
      <c r="EB8" s="5" t="s">
        <v>532</v>
      </c>
      <c r="EC8" s="5" t="s">
        <v>485</v>
      </c>
      <c r="ED8" s="5" t="s">
        <v>485</v>
      </c>
      <c r="EE8" s="5" t="s">
        <v>528</v>
      </c>
      <c r="EG8" s="5" t="s">
        <v>529</v>
      </c>
      <c r="EH8" s="5" t="s">
        <v>394</v>
      </c>
      <c r="EI8" s="5" t="s">
        <v>395</v>
      </c>
      <c r="EJ8" s="5" t="s">
        <v>402</v>
      </c>
      <c r="EK8" s="5" t="s">
        <v>397</v>
      </c>
      <c r="EM8" s="5" t="s">
        <v>525</v>
      </c>
      <c r="EN8" s="5" t="s">
        <v>382</v>
      </c>
      <c r="EO8" s="5" t="s">
        <v>382</v>
      </c>
      <c r="EP8" s="5" t="s">
        <v>533</v>
      </c>
      <c r="ER8" s="5" t="s">
        <v>534</v>
      </c>
      <c r="ES8" s="5" t="s">
        <v>485</v>
      </c>
      <c r="ET8" s="5" t="s">
        <v>485</v>
      </c>
      <c r="EU8" s="5" t="s">
        <v>535</v>
      </c>
      <c r="EW8" s="5" t="s">
        <v>536</v>
      </c>
      <c r="EX8" s="5" t="s">
        <v>530</v>
      </c>
      <c r="EY8" s="5" t="s">
        <v>530</v>
      </c>
      <c r="EZ8" s="5" t="s">
        <v>537</v>
      </c>
      <c r="FB8" s="5" t="s">
        <v>538</v>
      </c>
      <c r="FC8" s="5" t="s">
        <v>457</v>
      </c>
      <c r="FD8" s="5" t="s">
        <v>457</v>
      </c>
      <c r="FE8" s="5" t="s">
        <v>539</v>
      </c>
      <c r="FG8" s="5" t="s">
        <v>540</v>
      </c>
      <c r="FH8" s="5" t="s">
        <v>394</v>
      </c>
      <c r="FI8" s="5" t="s">
        <v>395</v>
      </c>
      <c r="FJ8" s="5" t="s">
        <v>429</v>
      </c>
      <c r="FK8" s="5" t="s">
        <v>397</v>
      </c>
      <c r="FM8" s="5" t="s">
        <v>525</v>
      </c>
      <c r="FN8" s="5" t="s">
        <v>382</v>
      </c>
      <c r="FO8" s="5" t="s">
        <v>382</v>
      </c>
      <c r="FP8" s="5" t="s">
        <v>541</v>
      </c>
      <c r="FR8" s="5" t="s">
        <v>542</v>
      </c>
      <c r="FS8" s="3" t="s">
        <v>485</v>
      </c>
      <c r="FT8" s="3" t="s">
        <v>485</v>
      </c>
      <c r="FU8" s="3" t="s">
        <v>543</v>
      </c>
      <c r="FV8" s="3"/>
      <c r="FW8" s="3" t="s">
        <v>544</v>
      </c>
      <c r="FX8" s="5" t="s">
        <v>530</v>
      </c>
      <c r="FY8" s="5" t="s">
        <v>530</v>
      </c>
      <c r="FZ8" s="5" t="s">
        <v>545</v>
      </c>
      <c r="GB8" s="5" t="s">
        <v>546</v>
      </c>
      <c r="GC8" s="5" t="s">
        <v>457</v>
      </c>
      <c r="GD8" s="5" t="s">
        <v>457</v>
      </c>
      <c r="GE8" s="5" t="s">
        <v>547</v>
      </c>
      <c r="GG8" s="5" t="s">
        <v>548</v>
      </c>
      <c r="GH8" s="5" t="s">
        <v>394</v>
      </c>
      <c r="GI8" s="5" t="s">
        <v>395</v>
      </c>
      <c r="GJ8" s="5" t="s">
        <v>430</v>
      </c>
      <c r="GK8" s="5" t="s">
        <v>397</v>
      </c>
      <c r="GM8" s="5" t="s">
        <v>525</v>
      </c>
      <c r="GN8" s="5" t="s">
        <v>382</v>
      </c>
      <c r="GO8" s="5" t="s">
        <v>382</v>
      </c>
      <c r="GP8" s="5" t="s">
        <v>541</v>
      </c>
      <c r="GR8" s="5" t="s">
        <v>542</v>
      </c>
      <c r="GS8" s="3" t="s">
        <v>485</v>
      </c>
      <c r="GT8" s="3" t="s">
        <v>485</v>
      </c>
      <c r="GU8" s="3" t="s">
        <v>549</v>
      </c>
      <c r="GV8" s="3"/>
      <c r="GW8" s="3" t="s">
        <v>542</v>
      </c>
      <c r="GX8" s="5" t="s">
        <v>530</v>
      </c>
      <c r="GY8" s="5" t="s">
        <v>530</v>
      </c>
      <c r="GZ8" s="5" t="s">
        <v>550</v>
      </c>
      <c r="HB8" s="5" t="s">
        <v>551</v>
      </c>
      <c r="HC8" s="5" t="s">
        <v>493</v>
      </c>
      <c r="HD8" s="5" t="s">
        <v>493</v>
      </c>
      <c r="HE8" s="5" t="s">
        <v>552</v>
      </c>
      <c r="HG8" s="5" t="s">
        <v>553</v>
      </c>
    </row>
    <row r="9" spans="1:449" s="5" customFormat="1">
      <c r="A9" s="5" t="s">
        <v>353</v>
      </c>
      <c r="B9" s="3" t="s">
        <v>501</v>
      </c>
      <c r="C9" s="5" t="s">
        <v>496</v>
      </c>
      <c r="D9" s="5" t="s">
        <v>497</v>
      </c>
      <c r="E9" s="3" t="s">
        <v>3770</v>
      </c>
      <c r="F9" s="59" t="s">
        <v>340</v>
      </c>
      <c r="AB9" s="5" t="s">
        <v>501</v>
      </c>
      <c r="AC9" s="5" t="s">
        <v>340</v>
      </c>
      <c r="AD9" s="5" t="s">
        <v>339</v>
      </c>
      <c r="AG9" s="5" t="s">
        <v>340</v>
      </c>
      <c r="AH9" s="5" t="s">
        <v>411</v>
      </c>
      <c r="AJ9" s="5" t="s">
        <v>339</v>
      </c>
      <c r="AL9" s="5" t="s">
        <v>339</v>
      </c>
      <c r="AN9" s="5" t="s">
        <v>340</v>
      </c>
      <c r="AO9" s="5" t="s">
        <v>340</v>
      </c>
      <c r="AP9" s="5" t="s">
        <v>339</v>
      </c>
      <c r="AQ9" s="5" t="s">
        <v>350</v>
      </c>
      <c r="AT9" s="5" t="s">
        <v>351</v>
      </c>
      <c r="AU9" s="5" t="s">
        <v>352</v>
      </c>
      <c r="AV9" s="5" t="s">
        <v>3811</v>
      </c>
      <c r="AW9" s="5" t="s">
        <v>484</v>
      </c>
      <c r="AX9" s="5" t="s">
        <v>413</v>
      </c>
      <c r="BA9" s="5" t="s">
        <v>554</v>
      </c>
      <c r="BB9" s="5" t="s">
        <v>415</v>
      </c>
      <c r="BD9" s="5" t="s">
        <v>357</v>
      </c>
      <c r="BE9" s="5" t="s">
        <v>3814</v>
      </c>
      <c r="BF9" s="5" t="s">
        <v>416</v>
      </c>
      <c r="BH9" s="5" t="s">
        <v>417</v>
      </c>
      <c r="BJ9" s="5" t="s">
        <v>418</v>
      </c>
      <c r="BL9" s="5" t="s">
        <v>555</v>
      </c>
      <c r="BN9" s="5" t="s">
        <v>420</v>
      </c>
      <c r="BP9" s="5" t="s">
        <v>556</v>
      </c>
      <c r="BQ9" s="5" t="s">
        <v>557</v>
      </c>
      <c r="BR9" s="5" t="s">
        <v>423</v>
      </c>
      <c r="BT9" s="5" t="s">
        <v>362</v>
      </c>
      <c r="BU9" s="5" t="s">
        <v>339</v>
      </c>
      <c r="BV9" s="5" t="s">
        <v>334</v>
      </c>
      <c r="BW9" s="5" t="s">
        <v>425</v>
      </c>
      <c r="BY9" s="5" t="s">
        <v>426</v>
      </c>
      <c r="BZ9" s="5" t="s">
        <v>558</v>
      </c>
      <c r="CA9" s="5" t="s">
        <v>476</v>
      </c>
      <c r="CB9" s="5" t="s">
        <v>558</v>
      </c>
      <c r="CE9" s="5" t="s">
        <v>370</v>
      </c>
      <c r="CF9" s="5" t="s">
        <v>371</v>
      </c>
      <c r="CG9" s="5" t="s">
        <v>372</v>
      </c>
      <c r="CJ9" s="5" t="s">
        <v>373</v>
      </c>
      <c r="CK9" s="3" t="s">
        <v>380</v>
      </c>
      <c r="CL9" s="3"/>
      <c r="CM9" s="3"/>
      <c r="CN9" s="3"/>
      <c r="CO9" s="3"/>
      <c r="CP9" s="3"/>
      <c r="CQ9" s="3"/>
      <c r="CR9" s="3"/>
      <c r="CS9" s="3"/>
      <c r="CT9" s="3"/>
      <c r="DG9" s="3"/>
      <c r="DH9" s="5" t="s">
        <v>378</v>
      </c>
      <c r="DI9" s="5" t="s">
        <v>379</v>
      </c>
      <c r="DJ9" s="5" t="s">
        <v>380</v>
      </c>
      <c r="DM9" s="5" t="s">
        <v>559</v>
      </c>
      <c r="DN9" s="5" t="s">
        <v>382</v>
      </c>
      <c r="DO9" s="5" t="s">
        <v>382</v>
      </c>
      <c r="DP9" s="5" t="s">
        <v>560</v>
      </c>
      <c r="DR9" s="5" t="s">
        <v>561</v>
      </c>
      <c r="DS9" s="5" t="s">
        <v>430</v>
      </c>
      <c r="DT9" s="5" t="s">
        <v>430</v>
      </c>
      <c r="DU9" s="5" t="s">
        <v>562</v>
      </c>
      <c r="DW9" s="5" t="s">
        <v>563</v>
      </c>
      <c r="DX9" s="5" t="s">
        <v>484</v>
      </c>
      <c r="DY9" s="5" t="s">
        <v>484</v>
      </c>
      <c r="DZ9" s="5" t="s">
        <v>564</v>
      </c>
      <c r="EB9" s="5" t="s">
        <v>565</v>
      </c>
      <c r="EC9" s="5" t="s">
        <v>430</v>
      </c>
      <c r="ED9" s="5" t="s">
        <v>430</v>
      </c>
      <c r="EE9" s="5" t="s">
        <v>562</v>
      </c>
      <c r="EG9" s="5" t="s">
        <v>563</v>
      </c>
      <c r="EH9" s="5" t="s">
        <v>394</v>
      </c>
      <c r="EI9" s="5" t="s">
        <v>395</v>
      </c>
      <c r="EJ9" s="5" t="s">
        <v>396</v>
      </c>
      <c r="EK9" s="5" t="s">
        <v>397</v>
      </c>
      <c r="EM9" s="5" t="s">
        <v>559</v>
      </c>
      <c r="EN9" s="5" t="s">
        <v>382</v>
      </c>
      <c r="EO9" s="5" t="s">
        <v>382</v>
      </c>
      <c r="EP9" s="5" t="s">
        <v>560</v>
      </c>
      <c r="ER9" s="5" t="s">
        <v>561</v>
      </c>
      <c r="ES9" s="5" t="s">
        <v>430</v>
      </c>
      <c r="ET9" s="5" t="s">
        <v>430</v>
      </c>
      <c r="EU9" s="5" t="s">
        <v>566</v>
      </c>
      <c r="EW9" s="5" t="s">
        <v>567</v>
      </c>
      <c r="EX9" s="5" t="s">
        <v>484</v>
      </c>
      <c r="EY9" s="5" t="s">
        <v>484</v>
      </c>
      <c r="EZ9" s="5" t="s">
        <v>568</v>
      </c>
      <c r="FB9" s="5" t="s">
        <v>569</v>
      </c>
      <c r="FC9" s="5" t="s">
        <v>570</v>
      </c>
      <c r="FD9" s="5" t="s">
        <v>570</v>
      </c>
      <c r="FE9" s="5" t="s">
        <v>571</v>
      </c>
      <c r="FG9" s="5" t="s">
        <v>572</v>
      </c>
      <c r="FS9" s="3"/>
      <c r="FT9" s="3"/>
      <c r="FU9" s="3"/>
      <c r="FV9" s="3"/>
      <c r="FW9" s="3"/>
      <c r="GS9" s="3"/>
      <c r="GT9" s="3"/>
      <c r="GU9" s="3"/>
      <c r="GV9" s="3"/>
      <c r="GW9" s="3"/>
      <c r="QG9" s="5" t="s">
        <v>573</v>
      </c>
    </row>
    <row r="10" spans="1:449" s="5" customFormat="1">
      <c r="A10" s="5" t="s">
        <v>353</v>
      </c>
      <c r="B10" s="3" t="s">
        <v>502</v>
      </c>
      <c r="C10" s="5" t="s">
        <v>496</v>
      </c>
      <c r="D10" s="5" t="s">
        <v>497</v>
      </c>
      <c r="E10" s="3" t="s">
        <v>3770</v>
      </c>
      <c r="F10" s="59"/>
      <c r="AB10" s="5" t="s">
        <v>502</v>
      </c>
      <c r="AC10" s="5" t="s">
        <v>340</v>
      </c>
      <c r="AD10" s="5" t="s">
        <v>339</v>
      </c>
      <c r="AG10" s="5" t="s">
        <v>340</v>
      </c>
      <c r="AH10" s="5" t="s">
        <v>411</v>
      </c>
      <c r="AJ10" s="5" t="s">
        <v>339</v>
      </c>
      <c r="AL10" s="5" t="s">
        <v>339</v>
      </c>
      <c r="AN10" s="5" t="s">
        <v>340</v>
      </c>
      <c r="AO10" s="5" t="s">
        <v>340</v>
      </c>
      <c r="AP10" s="5" t="s">
        <v>339</v>
      </c>
      <c r="AQ10" s="5" t="s">
        <v>350</v>
      </c>
      <c r="AT10" s="5" t="s">
        <v>351</v>
      </c>
      <c r="AU10" s="5" t="s">
        <v>352</v>
      </c>
      <c r="AV10" s="5" t="s">
        <v>3811</v>
      </c>
      <c r="AW10" s="5" t="s">
        <v>484</v>
      </c>
      <c r="AX10" s="5" t="s">
        <v>413</v>
      </c>
      <c r="BA10" s="5" t="s">
        <v>554</v>
      </c>
      <c r="BB10" s="5" t="s">
        <v>415</v>
      </c>
      <c r="BD10" s="5" t="s">
        <v>357</v>
      </c>
      <c r="BE10" s="5" t="s">
        <v>3814</v>
      </c>
      <c r="BF10" s="5" t="s">
        <v>416</v>
      </c>
      <c r="BH10" s="5" t="s">
        <v>417</v>
      </c>
      <c r="BJ10" s="5" t="s">
        <v>418</v>
      </c>
      <c r="BL10" s="5" t="s">
        <v>555</v>
      </c>
      <c r="BN10" s="5" t="s">
        <v>420</v>
      </c>
      <c r="BP10" s="5" t="s">
        <v>556</v>
      </c>
      <c r="BQ10" s="5" t="s">
        <v>557</v>
      </c>
      <c r="BR10" s="5" t="s">
        <v>423</v>
      </c>
      <c r="BT10" s="5" t="s">
        <v>362</v>
      </c>
      <c r="BU10" s="5" t="s">
        <v>339</v>
      </c>
      <c r="BV10" s="5" t="s">
        <v>334</v>
      </c>
      <c r="BW10" s="5" t="s">
        <v>425</v>
      </c>
      <c r="BY10" s="5" t="s">
        <v>426</v>
      </c>
      <c r="BZ10" s="5" t="s">
        <v>558</v>
      </c>
      <c r="CA10" s="5" t="s">
        <v>476</v>
      </c>
      <c r="CB10" s="5" t="s">
        <v>558</v>
      </c>
      <c r="CE10" s="5" t="s">
        <v>370</v>
      </c>
      <c r="CF10" s="5" t="s">
        <v>371</v>
      </c>
      <c r="CG10" s="5" t="s">
        <v>372</v>
      </c>
      <c r="CJ10" s="5" t="s">
        <v>373</v>
      </c>
      <c r="CK10" s="3" t="s">
        <v>4043</v>
      </c>
      <c r="CL10" s="3"/>
      <c r="CM10" s="3"/>
      <c r="CN10" s="3"/>
      <c r="CO10" s="3"/>
      <c r="CP10" s="3"/>
      <c r="CQ10" s="3"/>
      <c r="CR10" s="3"/>
      <c r="CS10" s="3" t="s">
        <v>368</v>
      </c>
      <c r="CT10" s="3" t="s">
        <v>574</v>
      </c>
      <c r="DG10" s="3" t="s">
        <v>501</v>
      </c>
      <c r="FS10" s="3"/>
      <c r="FT10" s="3"/>
      <c r="FU10" s="3"/>
      <c r="FV10" s="3"/>
      <c r="FW10" s="3"/>
      <c r="GS10" s="3"/>
      <c r="GT10" s="3"/>
      <c r="GU10" s="3"/>
      <c r="GV10" s="3"/>
      <c r="GW10" s="3"/>
      <c r="QG10" s="5" t="s">
        <v>575</v>
      </c>
    </row>
    <row r="11" spans="1:449" s="5" customFormat="1">
      <c r="A11" s="5" t="s">
        <v>353</v>
      </c>
      <c r="B11" s="3" t="s">
        <v>503</v>
      </c>
      <c r="C11" s="5" t="s">
        <v>496</v>
      </c>
      <c r="D11" s="5" t="s">
        <v>497</v>
      </c>
      <c r="E11" s="3" t="s">
        <v>3770</v>
      </c>
      <c r="F11" s="59"/>
      <c r="AB11" s="5" t="s">
        <v>503</v>
      </c>
      <c r="AC11" s="5" t="s">
        <v>340</v>
      </c>
      <c r="AD11" s="5" t="s">
        <v>339</v>
      </c>
      <c r="AG11" s="5" t="s">
        <v>340</v>
      </c>
      <c r="AH11" s="5" t="s">
        <v>411</v>
      </c>
      <c r="AJ11" s="5" t="s">
        <v>339</v>
      </c>
      <c r="AL11" s="5" t="s">
        <v>339</v>
      </c>
      <c r="AN11" s="5" t="s">
        <v>340</v>
      </c>
      <c r="AO11" s="5" t="s">
        <v>340</v>
      </c>
      <c r="AP11" s="5" t="s">
        <v>339</v>
      </c>
      <c r="AQ11" s="5" t="s">
        <v>350</v>
      </c>
      <c r="AT11" s="5" t="s">
        <v>351</v>
      </c>
      <c r="AU11" s="5" t="s">
        <v>352</v>
      </c>
      <c r="AV11" s="5" t="s">
        <v>3811</v>
      </c>
      <c r="AW11" s="5" t="s">
        <v>484</v>
      </c>
      <c r="AX11" s="5" t="s">
        <v>413</v>
      </c>
      <c r="BA11" s="5" t="s">
        <v>554</v>
      </c>
      <c r="BB11" s="5" t="s">
        <v>415</v>
      </c>
      <c r="BD11" s="5" t="s">
        <v>357</v>
      </c>
      <c r="BE11" s="5" t="s">
        <v>3814</v>
      </c>
      <c r="BF11" s="5" t="s">
        <v>416</v>
      </c>
      <c r="BH11" s="5" t="s">
        <v>417</v>
      </c>
      <c r="BJ11" s="5" t="s">
        <v>418</v>
      </c>
      <c r="BL11" s="5" t="s">
        <v>555</v>
      </c>
      <c r="BN11" s="5" t="s">
        <v>420</v>
      </c>
      <c r="BP11" s="5" t="s">
        <v>556</v>
      </c>
      <c r="BQ11" s="5" t="s">
        <v>557</v>
      </c>
      <c r="BR11" s="5" t="s">
        <v>423</v>
      </c>
      <c r="BT11" s="5" t="s">
        <v>362</v>
      </c>
      <c r="BU11" s="5" t="s">
        <v>339</v>
      </c>
      <c r="BV11" s="5" t="s">
        <v>334</v>
      </c>
      <c r="BW11" s="5" t="s">
        <v>425</v>
      </c>
      <c r="BY11" s="5" t="s">
        <v>426</v>
      </c>
      <c r="BZ11" s="5" t="s">
        <v>558</v>
      </c>
      <c r="CA11" s="5" t="s">
        <v>476</v>
      </c>
      <c r="CB11" s="5" t="s">
        <v>558</v>
      </c>
      <c r="CE11" s="5" t="s">
        <v>370</v>
      </c>
      <c r="CF11" s="5" t="s">
        <v>371</v>
      </c>
      <c r="CG11" s="5" t="s">
        <v>372</v>
      </c>
      <c r="CJ11" s="5" t="s">
        <v>373</v>
      </c>
      <c r="CK11" s="3" t="s">
        <v>4043</v>
      </c>
      <c r="CL11" s="3"/>
      <c r="CM11" s="3"/>
      <c r="CN11" s="3"/>
      <c r="CO11" s="3"/>
      <c r="CP11" s="3"/>
      <c r="CQ11" s="3"/>
      <c r="CR11" s="3"/>
      <c r="CS11" s="3" t="s">
        <v>368</v>
      </c>
      <c r="CT11" s="3" t="s">
        <v>574</v>
      </c>
      <c r="DG11" s="3" t="s">
        <v>501</v>
      </c>
      <c r="FS11" s="3"/>
      <c r="FT11" s="3"/>
      <c r="FU11" s="3"/>
      <c r="FV11" s="3"/>
      <c r="FW11" s="3"/>
      <c r="GS11" s="3"/>
      <c r="GT11" s="3"/>
      <c r="GU11" s="3"/>
      <c r="GV11" s="3"/>
      <c r="GW11" s="3"/>
      <c r="QG11" s="5" t="s">
        <v>575</v>
      </c>
    </row>
    <row r="12" spans="1:449" s="5" customFormat="1">
      <c r="A12" s="5" t="s">
        <v>353</v>
      </c>
      <c r="B12" s="3" t="s">
        <v>504</v>
      </c>
      <c r="C12" s="5" t="s">
        <v>496</v>
      </c>
      <c r="D12" s="5" t="s">
        <v>497</v>
      </c>
      <c r="E12" s="3" t="s">
        <v>3770</v>
      </c>
      <c r="F12" s="59"/>
      <c r="AB12" s="5" t="s">
        <v>504</v>
      </c>
      <c r="AC12" s="5" t="s">
        <v>340</v>
      </c>
      <c r="AD12" s="5" t="s">
        <v>339</v>
      </c>
      <c r="AG12" s="5" t="s">
        <v>340</v>
      </c>
      <c r="AH12" s="5" t="s">
        <v>411</v>
      </c>
      <c r="AJ12" s="5" t="s">
        <v>339</v>
      </c>
      <c r="AL12" s="5" t="s">
        <v>339</v>
      </c>
      <c r="AN12" s="5" t="s">
        <v>340</v>
      </c>
      <c r="AO12" s="5" t="s">
        <v>340</v>
      </c>
      <c r="AP12" s="5" t="s">
        <v>339</v>
      </c>
      <c r="AQ12" s="5" t="s">
        <v>350</v>
      </c>
      <c r="AT12" s="5" t="s">
        <v>351</v>
      </c>
      <c r="AU12" s="5" t="s">
        <v>352</v>
      </c>
      <c r="AV12" s="5" t="s">
        <v>3811</v>
      </c>
      <c r="AW12" s="5" t="s">
        <v>484</v>
      </c>
      <c r="AX12" s="5" t="s">
        <v>413</v>
      </c>
      <c r="BA12" s="5" t="s">
        <v>554</v>
      </c>
      <c r="BB12" s="5" t="s">
        <v>415</v>
      </c>
      <c r="BD12" s="5" t="s">
        <v>357</v>
      </c>
      <c r="BE12" s="5" t="s">
        <v>3814</v>
      </c>
      <c r="BF12" s="5" t="s">
        <v>416</v>
      </c>
      <c r="BH12" s="5" t="s">
        <v>417</v>
      </c>
      <c r="BJ12" s="5" t="s">
        <v>418</v>
      </c>
      <c r="BL12" s="5" t="s">
        <v>555</v>
      </c>
      <c r="BN12" s="5" t="s">
        <v>420</v>
      </c>
      <c r="BP12" s="5" t="s">
        <v>556</v>
      </c>
      <c r="BQ12" s="5" t="s">
        <v>557</v>
      </c>
      <c r="BR12" s="5" t="s">
        <v>423</v>
      </c>
      <c r="BT12" s="5" t="s">
        <v>362</v>
      </c>
      <c r="BU12" s="5" t="s">
        <v>339</v>
      </c>
      <c r="BV12" s="5" t="s">
        <v>334</v>
      </c>
      <c r="BW12" s="5" t="s">
        <v>425</v>
      </c>
      <c r="BY12" s="5" t="s">
        <v>426</v>
      </c>
      <c r="BZ12" s="5" t="s">
        <v>558</v>
      </c>
      <c r="CA12" s="5" t="s">
        <v>476</v>
      </c>
      <c r="CB12" s="5" t="s">
        <v>558</v>
      </c>
      <c r="CE12" s="5" t="s">
        <v>364</v>
      </c>
      <c r="CF12" s="5" t="s">
        <v>365</v>
      </c>
      <c r="CG12" s="5" t="s">
        <v>365</v>
      </c>
      <c r="CI12" s="5" t="s">
        <v>576</v>
      </c>
      <c r="CJ12" s="5" t="s">
        <v>577</v>
      </c>
      <c r="CK12" s="3" t="s">
        <v>4050</v>
      </c>
      <c r="CL12" s="3"/>
      <c r="CM12" s="3"/>
      <c r="CN12" s="3"/>
      <c r="CO12" s="3"/>
      <c r="CP12" s="3"/>
      <c r="CQ12" s="3"/>
      <c r="CR12" s="3"/>
      <c r="CS12" s="3"/>
      <c r="CT12" s="3"/>
      <c r="DG12" s="3"/>
      <c r="FS12" s="3"/>
      <c r="FT12" s="3"/>
      <c r="FU12" s="3"/>
      <c r="FV12" s="3"/>
      <c r="FW12" s="3"/>
      <c r="GS12" s="3"/>
      <c r="GT12" s="3"/>
      <c r="GU12" s="3"/>
      <c r="GV12" s="3"/>
      <c r="GW12" s="3"/>
      <c r="IH12" s="5" t="s">
        <v>501</v>
      </c>
      <c r="II12" s="5" t="s">
        <v>378</v>
      </c>
      <c r="IJ12" s="5" t="s">
        <v>379</v>
      </c>
      <c r="IK12" s="5" t="s">
        <v>380</v>
      </c>
      <c r="IN12" s="5" t="s">
        <v>559</v>
      </c>
      <c r="IO12" s="5" t="s">
        <v>382</v>
      </c>
      <c r="IP12" s="5" t="s">
        <v>382</v>
      </c>
      <c r="IQ12" s="5" t="s">
        <v>578</v>
      </c>
      <c r="IR12" s="5" t="s">
        <v>579</v>
      </c>
      <c r="IS12" s="5" t="s">
        <v>579</v>
      </c>
      <c r="IT12" s="5" t="s">
        <v>382</v>
      </c>
      <c r="IU12" s="5" t="s">
        <v>390</v>
      </c>
      <c r="IV12" s="5" t="s">
        <v>390</v>
      </c>
      <c r="IW12" s="5" t="s">
        <v>578</v>
      </c>
      <c r="IX12" s="5" t="s">
        <v>579</v>
      </c>
      <c r="IY12" s="5" t="s">
        <v>579</v>
      </c>
      <c r="IZ12" s="5" t="s">
        <v>382</v>
      </c>
      <c r="JA12" s="5" t="s">
        <v>394</v>
      </c>
      <c r="JB12" s="5" t="s">
        <v>395</v>
      </c>
      <c r="JC12" s="5" t="s">
        <v>396</v>
      </c>
      <c r="JD12" s="5" t="s">
        <v>397</v>
      </c>
      <c r="JF12" s="5" t="s">
        <v>559</v>
      </c>
      <c r="JG12" s="5" t="s">
        <v>382</v>
      </c>
      <c r="JH12" s="5" t="s">
        <v>382</v>
      </c>
      <c r="JI12" s="5" t="s">
        <v>578</v>
      </c>
      <c r="JJ12" s="5" t="s">
        <v>579</v>
      </c>
      <c r="JK12" s="5" t="s">
        <v>579</v>
      </c>
      <c r="JL12" s="5" t="s">
        <v>580</v>
      </c>
      <c r="JM12" s="5" t="s">
        <v>390</v>
      </c>
      <c r="JN12" s="5" t="s">
        <v>390</v>
      </c>
      <c r="JO12" s="5" t="s">
        <v>578</v>
      </c>
      <c r="JP12" s="5" t="s">
        <v>579</v>
      </c>
      <c r="JQ12" s="5" t="s">
        <v>579</v>
      </c>
      <c r="JR12" s="5" t="s">
        <v>580</v>
      </c>
    </row>
    <row r="13" spans="1:449" s="5" customFormat="1">
      <c r="A13" s="5" t="s">
        <v>353</v>
      </c>
      <c r="B13" s="3" t="s">
        <v>506</v>
      </c>
      <c r="C13" s="5" t="s">
        <v>496</v>
      </c>
      <c r="D13" s="5" t="s">
        <v>497</v>
      </c>
      <c r="E13" s="3" t="s">
        <v>3770</v>
      </c>
      <c r="F13" s="59" t="s">
        <v>340</v>
      </c>
      <c r="AB13" s="5" t="s">
        <v>506</v>
      </c>
      <c r="AC13" s="5" t="s">
        <v>340</v>
      </c>
      <c r="AD13" s="5" t="s">
        <v>339</v>
      </c>
      <c r="AG13" s="5" t="s">
        <v>340</v>
      </c>
      <c r="AH13" s="5" t="s">
        <v>411</v>
      </c>
      <c r="AJ13" s="5" t="s">
        <v>339</v>
      </c>
      <c r="AL13" s="5" t="s">
        <v>339</v>
      </c>
      <c r="AN13" s="5" t="s">
        <v>340</v>
      </c>
      <c r="AO13" s="5" t="s">
        <v>340</v>
      </c>
      <c r="AP13" s="5" t="s">
        <v>339</v>
      </c>
      <c r="AQ13" s="5" t="s">
        <v>350</v>
      </c>
      <c r="AT13" s="5" t="s">
        <v>351</v>
      </c>
      <c r="AU13" s="5" t="s">
        <v>352</v>
      </c>
      <c r="AV13" s="5" t="s">
        <v>3811</v>
      </c>
      <c r="AW13" s="5" t="s">
        <v>484</v>
      </c>
      <c r="AX13" s="5" t="s">
        <v>413</v>
      </c>
      <c r="BA13" s="5" t="s">
        <v>554</v>
      </c>
      <c r="BB13" s="5" t="s">
        <v>415</v>
      </c>
      <c r="BD13" s="5" t="s">
        <v>357</v>
      </c>
      <c r="BE13" s="5" t="s">
        <v>3814</v>
      </c>
      <c r="BF13" s="5" t="s">
        <v>416</v>
      </c>
      <c r="BH13" s="5" t="s">
        <v>417</v>
      </c>
      <c r="BJ13" s="5" t="s">
        <v>418</v>
      </c>
      <c r="BL13" s="5" t="s">
        <v>555</v>
      </c>
      <c r="BN13" s="5" t="s">
        <v>420</v>
      </c>
      <c r="BP13" s="5" t="s">
        <v>556</v>
      </c>
      <c r="BQ13" s="5" t="s">
        <v>557</v>
      </c>
      <c r="BR13" s="5" t="s">
        <v>423</v>
      </c>
      <c r="BT13" s="5" t="s">
        <v>362</v>
      </c>
      <c r="BU13" s="5" t="s">
        <v>339</v>
      </c>
      <c r="BV13" s="5" t="s">
        <v>334</v>
      </c>
      <c r="BW13" s="5" t="s">
        <v>425</v>
      </c>
      <c r="BY13" s="5" t="s">
        <v>426</v>
      </c>
      <c r="BZ13" s="5" t="s">
        <v>581</v>
      </c>
      <c r="CA13" s="5" t="s">
        <v>476</v>
      </c>
      <c r="CB13" s="5" t="s">
        <v>581</v>
      </c>
      <c r="CE13" s="5" t="s">
        <v>370</v>
      </c>
      <c r="CF13" s="5" t="s">
        <v>371</v>
      </c>
      <c r="CG13" s="5" t="s">
        <v>372</v>
      </c>
      <c r="CJ13" s="5" t="s">
        <v>373</v>
      </c>
      <c r="CK13" s="3" t="s">
        <v>380</v>
      </c>
      <c r="CL13" s="3"/>
      <c r="CM13" s="3"/>
      <c r="CN13" s="3"/>
      <c r="CO13" s="3"/>
      <c r="CP13" s="3"/>
      <c r="CQ13" s="3"/>
      <c r="CR13" s="3"/>
      <c r="CS13" s="3"/>
      <c r="CT13" s="3"/>
      <c r="DG13" s="3"/>
      <c r="DH13" s="5" t="s">
        <v>378</v>
      </c>
      <c r="DI13" s="5" t="s">
        <v>379</v>
      </c>
      <c r="DJ13" s="5" t="s">
        <v>380</v>
      </c>
      <c r="DM13" s="5" t="s">
        <v>429</v>
      </c>
      <c r="DN13" s="5" t="s">
        <v>382</v>
      </c>
      <c r="DO13" s="5" t="s">
        <v>382</v>
      </c>
      <c r="DP13" s="5" t="s">
        <v>582</v>
      </c>
      <c r="DR13" s="5" t="s">
        <v>583</v>
      </c>
      <c r="DS13" s="5" t="s">
        <v>456</v>
      </c>
      <c r="DT13" s="5" t="s">
        <v>456</v>
      </c>
      <c r="DU13" s="5" t="s">
        <v>584</v>
      </c>
      <c r="DW13" s="5" t="s">
        <v>585</v>
      </c>
      <c r="DX13" s="5" t="s">
        <v>456</v>
      </c>
      <c r="DY13" s="5" t="s">
        <v>456</v>
      </c>
      <c r="DZ13" s="5" t="s">
        <v>584</v>
      </c>
      <c r="EB13" s="5" t="s">
        <v>585</v>
      </c>
      <c r="EC13" s="5" t="s">
        <v>456</v>
      </c>
      <c r="ED13" s="5" t="s">
        <v>456</v>
      </c>
      <c r="EE13" s="5" t="s">
        <v>584</v>
      </c>
      <c r="EG13" s="5" t="s">
        <v>585</v>
      </c>
      <c r="EH13" s="5" t="s">
        <v>394</v>
      </c>
      <c r="EI13" s="5" t="s">
        <v>395</v>
      </c>
      <c r="EJ13" s="5" t="s">
        <v>396</v>
      </c>
      <c r="EK13" s="5" t="s">
        <v>397</v>
      </c>
      <c r="EM13" s="5" t="s">
        <v>429</v>
      </c>
      <c r="EN13" s="5" t="s">
        <v>382</v>
      </c>
      <c r="EO13" s="5" t="s">
        <v>382</v>
      </c>
      <c r="EP13" s="5" t="s">
        <v>582</v>
      </c>
      <c r="ER13" s="5" t="s">
        <v>583</v>
      </c>
      <c r="ES13" s="5" t="s">
        <v>456</v>
      </c>
      <c r="ET13" s="5" t="s">
        <v>456</v>
      </c>
      <c r="EU13" s="5" t="s">
        <v>586</v>
      </c>
      <c r="EW13" s="5" t="s">
        <v>587</v>
      </c>
      <c r="EX13" s="5" t="s">
        <v>456</v>
      </c>
      <c r="EY13" s="5" t="s">
        <v>456</v>
      </c>
      <c r="EZ13" s="5" t="s">
        <v>586</v>
      </c>
      <c r="FB13" s="5" t="s">
        <v>587</v>
      </c>
      <c r="FC13" s="5" t="s">
        <v>381</v>
      </c>
      <c r="FD13" s="5" t="s">
        <v>381</v>
      </c>
      <c r="FE13" s="5" t="s">
        <v>588</v>
      </c>
      <c r="FG13" s="5" t="s">
        <v>589</v>
      </c>
      <c r="FS13" s="3"/>
      <c r="FT13" s="3"/>
      <c r="FU13" s="3"/>
      <c r="FV13" s="3"/>
      <c r="FW13" s="3"/>
      <c r="GS13" s="3"/>
      <c r="GT13" s="3"/>
      <c r="GU13" s="3"/>
      <c r="GV13" s="3"/>
      <c r="GW13" s="3"/>
    </row>
    <row r="14" spans="1:449" s="5" customFormat="1">
      <c r="A14" s="5" t="s">
        <v>353</v>
      </c>
      <c r="B14" s="3" t="s">
        <v>507</v>
      </c>
      <c r="C14" s="5" t="s">
        <v>496</v>
      </c>
      <c r="D14" s="5" t="s">
        <v>497</v>
      </c>
      <c r="E14" s="3" t="s">
        <v>3770</v>
      </c>
      <c r="F14" s="59"/>
      <c r="AB14" s="5" t="s">
        <v>507</v>
      </c>
      <c r="AC14" s="5" t="s">
        <v>340</v>
      </c>
      <c r="AD14" s="5" t="s">
        <v>339</v>
      </c>
      <c r="AG14" s="5" t="s">
        <v>340</v>
      </c>
      <c r="AH14" s="5" t="s">
        <v>411</v>
      </c>
      <c r="AJ14" s="5" t="s">
        <v>339</v>
      </c>
      <c r="AL14" s="5" t="s">
        <v>339</v>
      </c>
      <c r="AN14" s="5" t="s">
        <v>340</v>
      </c>
      <c r="AO14" s="5" t="s">
        <v>340</v>
      </c>
      <c r="AP14" s="5" t="s">
        <v>339</v>
      </c>
      <c r="AQ14" s="5" t="s">
        <v>350</v>
      </c>
      <c r="AT14" s="5" t="s">
        <v>351</v>
      </c>
      <c r="AU14" s="5" t="s">
        <v>352</v>
      </c>
      <c r="AV14" s="5" t="s">
        <v>3811</v>
      </c>
      <c r="AW14" s="5" t="s">
        <v>484</v>
      </c>
      <c r="AX14" s="5" t="s">
        <v>413</v>
      </c>
      <c r="BA14" s="5" t="s">
        <v>554</v>
      </c>
      <c r="BB14" s="5" t="s">
        <v>415</v>
      </c>
      <c r="BD14" s="5" t="s">
        <v>357</v>
      </c>
      <c r="BE14" s="5" t="s">
        <v>3814</v>
      </c>
      <c r="BF14" s="5" t="s">
        <v>416</v>
      </c>
      <c r="BH14" s="5" t="s">
        <v>417</v>
      </c>
      <c r="BJ14" s="5" t="s">
        <v>418</v>
      </c>
      <c r="BL14" s="5" t="s">
        <v>555</v>
      </c>
      <c r="BN14" s="5" t="s">
        <v>420</v>
      </c>
      <c r="BP14" s="5" t="s">
        <v>556</v>
      </c>
      <c r="BQ14" s="5" t="s">
        <v>557</v>
      </c>
      <c r="BR14" s="5" t="s">
        <v>423</v>
      </c>
      <c r="BT14" s="5" t="s">
        <v>362</v>
      </c>
      <c r="BU14" s="5" t="s">
        <v>339</v>
      </c>
      <c r="BV14" s="5" t="s">
        <v>334</v>
      </c>
      <c r="BW14" s="5" t="s">
        <v>425</v>
      </c>
      <c r="BY14" s="5" t="s">
        <v>426</v>
      </c>
      <c r="BZ14" s="5" t="s">
        <v>581</v>
      </c>
      <c r="CA14" s="5" t="s">
        <v>476</v>
      </c>
      <c r="CB14" s="5" t="s">
        <v>581</v>
      </c>
      <c r="CE14" s="5" t="s">
        <v>364</v>
      </c>
      <c r="CF14" s="5" t="s">
        <v>365</v>
      </c>
      <c r="CG14" s="5" t="s">
        <v>365</v>
      </c>
      <c r="CI14" s="5" t="s">
        <v>576</v>
      </c>
      <c r="CJ14" s="5" t="s">
        <v>577</v>
      </c>
      <c r="CK14" s="3" t="s">
        <v>4050</v>
      </c>
      <c r="CL14" s="3"/>
      <c r="CM14" s="3"/>
      <c r="CN14" s="3"/>
      <c r="CO14" s="3"/>
      <c r="CP14" s="3"/>
      <c r="CQ14" s="3"/>
      <c r="CR14" s="3"/>
      <c r="CS14" s="3"/>
      <c r="CT14" s="3"/>
      <c r="DG14" s="3"/>
      <c r="FS14" s="3"/>
      <c r="FT14" s="3"/>
      <c r="FU14" s="3"/>
      <c r="FV14" s="3"/>
      <c r="FW14" s="3"/>
      <c r="GS14" s="3"/>
      <c r="GT14" s="3"/>
      <c r="GU14" s="3"/>
      <c r="GV14" s="3"/>
      <c r="GW14" s="3"/>
      <c r="IH14" s="5" t="s">
        <v>506</v>
      </c>
      <c r="II14" s="5" t="s">
        <v>378</v>
      </c>
      <c r="IJ14" s="5" t="s">
        <v>379</v>
      </c>
      <c r="IK14" s="5" t="s">
        <v>380</v>
      </c>
      <c r="IN14" s="5" t="s">
        <v>429</v>
      </c>
      <c r="IO14" s="5" t="s">
        <v>382</v>
      </c>
      <c r="IP14" s="5" t="s">
        <v>382</v>
      </c>
      <c r="IQ14" s="5" t="s">
        <v>578</v>
      </c>
      <c r="IR14" s="5" t="s">
        <v>381</v>
      </c>
      <c r="IS14" s="5" t="s">
        <v>381</v>
      </c>
      <c r="IT14" s="5" t="s">
        <v>382</v>
      </c>
      <c r="IU14" s="5" t="s">
        <v>390</v>
      </c>
      <c r="IV14" s="5" t="s">
        <v>390</v>
      </c>
      <c r="IW14" s="5" t="s">
        <v>590</v>
      </c>
      <c r="IX14" s="5" t="s">
        <v>381</v>
      </c>
      <c r="IY14" s="5" t="s">
        <v>381</v>
      </c>
      <c r="IZ14" s="5" t="s">
        <v>382</v>
      </c>
      <c r="JA14" s="5" t="s">
        <v>394</v>
      </c>
      <c r="JB14" s="5" t="s">
        <v>395</v>
      </c>
      <c r="JC14" s="5" t="s">
        <v>396</v>
      </c>
      <c r="JD14" s="5" t="s">
        <v>397</v>
      </c>
      <c r="JF14" s="5" t="s">
        <v>429</v>
      </c>
      <c r="JG14" s="5" t="s">
        <v>382</v>
      </c>
      <c r="JH14" s="5" t="s">
        <v>382</v>
      </c>
      <c r="JI14" s="5" t="s">
        <v>578</v>
      </c>
      <c r="JJ14" s="5" t="s">
        <v>381</v>
      </c>
      <c r="JK14" s="5" t="s">
        <v>381</v>
      </c>
      <c r="JL14" s="5" t="s">
        <v>590</v>
      </c>
      <c r="JM14" s="5" t="s">
        <v>390</v>
      </c>
      <c r="JN14" s="5" t="s">
        <v>390</v>
      </c>
      <c r="JO14" s="5" t="s">
        <v>578</v>
      </c>
      <c r="JP14" s="5" t="s">
        <v>591</v>
      </c>
      <c r="JQ14" s="5" t="s">
        <v>591</v>
      </c>
      <c r="JR14" s="5" t="s">
        <v>441</v>
      </c>
    </row>
    <row r="15" spans="1:449" s="5" customFormat="1">
      <c r="A15" s="5" t="s">
        <v>353</v>
      </c>
      <c r="B15" s="3" t="s">
        <v>410</v>
      </c>
      <c r="C15" s="5" t="s">
        <v>496</v>
      </c>
      <c r="D15" s="5" t="s">
        <v>497</v>
      </c>
      <c r="E15" s="3" t="s">
        <v>3770</v>
      </c>
      <c r="F15" s="59"/>
      <c r="AB15" s="5" t="s">
        <v>410</v>
      </c>
      <c r="AC15" s="5" t="s">
        <v>340</v>
      </c>
      <c r="AD15" s="5" t="s">
        <v>339</v>
      </c>
      <c r="AG15" s="5" t="s">
        <v>340</v>
      </c>
      <c r="AH15" s="5" t="s">
        <v>411</v>
      </c>
      <c r="AJ15" s="5" t="s">
        <v>339</v>
      </c>
      <c r="AL15" s="5" t="s">
        <v>339</v>
      </c>
      <c r="AN15" s="5" t="s">
        <v>340</v>
      </c>
      <c r="AO15" s="5" t="s">
        <v>340</v>
      </c>
      <c r="AP15" s="5" t="s">
        <v>339</v>
      </c>
      <c r="AQ15" s="5" t="s">
        <v>350</v>
      </c>
      <c r="AT15" s="5" t="s">
        <v>351</v>
      </c>
      <c r="AU15" s="5" t="s">
        <v>352</v>
      </c>
      <c r="AV15" s="5" t="s">
        <v>3810</v>
      </c>
      <c r="AW15" s="5" t="s">
        <v>592</v>
      </c>
      <c r="AX15" s="5" t="s">
        <v>413</v>
      </c>
      <c r="BA15" s="5" t="s">
        <v>554</v>
      </c>
      <c r="BB15" s="5" t="s">
        <v>415</v>
      </c>
      <c r="BD15" s="5" t="s">
        <v>593</v>
      </c>
      <c r="BE15" s="5" t="s">
        <v>3814</v>
      </c>
      <c r="BF15" s="5" t="s">
        <v>416</v>
      </c>
      <c r="BH15" s="5" t="s">
        <v>417</v>
      </c>
      <c r="BJ15" s="5" t="s">
        <v>418</v>
      </c>
      <c r="BL15" s="5" t="s">
        <v>419</v>
      </c>
      <c r="BN15" s="5" t="s">
        <v>594</v>
      </c>
      <c r="BP15" s="5" t="s">
        <v>595</v>
      </c>
      <c r="BQ15" s="5" t="s">
        <v>596</v>
      </c>
      <c r="BR15" s="5" t="s">
        <v>423</v>
      </c>
      <c r="BT15" s="5" t="s">
        <v>362</v>
      </c>
      <c r="BU15" s="5" t="s">
        <v>339</v>
      </c>
      <c r="BV15" s="5" t="s">
        <v>334</v>
      </c>
      <c r="BW15" s="5" t="s">
        <v>425</v>
      </c>
      <c r="BY15" s="5" t="s">
        <v>426</v>
      </c>
      <c r="BZ15" s="5" t="s">
        <v>558</v>
      </c>
      <c r="CA15" s="5" t="s">
        <v>476</v>
      </c>
      <c r="CB15" s="5" t="s">
        <v>558</v>
      </c>
      <c r="CE15" s="5" t="s">
        <v>364</v>
      </c>
      <c r="CF15" s="5" t="s">
        <v>365</v>
      </c>
      <c r="CG15" s="5" t="s">
        <v>365</v>
      </c>
      <c r="CI15" s="5" t="s">
        <v>597</v>
      </c>
      <c r="CJ15" s="5" t="s">
        <v>577</v>
      </c>
      <c r="CK15" s="3" t="s">
        <v>4050</v>
      </c>
      <c r="CL15" s="3"/>
      <c r="CM15" s="3"/>
      <c r="CN15" s="3"/>
      <c r="CO15" s="3"/>
      <c r="CP15" s="3"/>
      <c r="CQ15" s="3"/>
      <c r="CR15" s="3"/>
      <c r="CS15" s="3"/>
      <c r="CT15" s="3"/>
      <c r="DG15" s="3"/>
      <c r="FS15" s="3"/>
      <c r="FT15" s="3"/>
      <c r="FU15" s="3"/>
      <c r="FV15" s="3"/>
      <c r="FW15" s="3"/>
      <c r="GS15" s="3"/>
      <c r="GT15" s="3"/>
      <c r="GU15" s="3"/>
      <c r="GV15" s="3"/>
      <c r="GW15" s="3"/>
      <c r="II15" s="5" t="s">
        <v>378</v>
      </c>
      <c r="IJ15" s="5" t="s">
        <v>379</v>
      </c>
      <c r="IK15" s="5" t="s">
        <v>380</v>
      </c>
      <c r="IN15" s="5" t="s">
        <v>456</v>
      </c>
      <c r="IO15" s="5" t="s">
        <v>382</v>
      </c>
      <c r="IP15" s="5" t="s">
        <v>382</v>
      </c>
      <c r="IQ15" s="5" t="s">
        <v>578</v>
      </c>
      <c r="IR15" s="5" t="s">
        <v>580</v>
      </c>
      <c r="IS15" s="5" t="s">
        <v>580</v>
      </c>
      <c r="IT15" s="5" t="s">
        <v>382</v>
      </c>
      <c r="IU15" s="5" t="s">
        <v>390</v>
      </c>
      <c r="IV15" s="5" t="s">
        <v>390</v>
      </c>
      <c r="IW15" s="5" t="s">
        <v>578</v>
      </c>
      <c r="IX15" s="5" t="s">
        <v>580</v>
      </c>
      <c r="IY15" s="5" t="s">
        <v>580</v>
      </c>
      <c r="IZ15" s="5" t="s">
        <v>382</v>
      </c>
      <c r="JA15" s="5" t="s">
        <v>394</v>
      </c>
      <c r="JB15" s="5" t="s">
        <v>395</v>
      </c>
      <c r="JC15" s="5" t="s">
        <v>396</v>
      </c>
      <c r="JD15" s="5" t="s">
        <v>397</v>
      </c>
      <c r="JF15" s="5" t="s">
        <v>456</v>
      </c>
      <c r="JG15" s="5" t="s">
        <v>382</v>
      </c>
      <c r="JH15" s="5" t="s">
        <v>382</v>
      </c>
      <c r="JI15" s="5" t="s">
        <v>578</v>
      </c>
      <c r="JJ15" s="5" t="s">
        <v>580</v>
      </c>
      <c r="JK15" s="5" t="s">
        <v>580</v>
      </c>
      <c r="JL15" s="5" t="s">
        <v>381</v>
      </c>
      <c r="JM15" s="5" t="s">
        <v>390</v>
      </c>
      <c r="JN15" s="5" t="s">
        <v>390</v>
      </c>
      <c r="JO15" s="5" t="s">
        <v>578</v>
      </c>
      <c r="JP15" s="5" t="s">
        <v>598</v>
      </c>
      <c r="JQ15" s="5" t="s">
        <v>598</v>
      </c>
      <c r="JR15" s="5" t="s">
        <v>382</v>
      </c>
    </row>
    <row r="16" spans="1:449" s="5" customFormat="1">
      <c r="A16" s="5" t="s">
        <v>353</v>
      </c>
      <c r="B16" s="3" t="s">
        <v>509</v>
      </c>
      <c r="C16" s="5" t="s">
        <v>496</v>
      </c>
      <c r="D16" s="5" t="s">
        <v>497</v>
      </c>
      <c r="E16" s="3" t="s">
        <v>3770</v>
      </c>
      <c r="F16" s="59" t="s">
        <v>340</v>
      </c>
      <c r="AB16" s="5" t="s">
        <v>509</v>
      </c>
      <c r="AC16" s="5" t="s">
        <v>340</v>
      </c>
      <c r="AD16" s="5" t="s">
        <v>339</v>
      </c>
      <c r="AG16" s="5" t="s">
        <v>340</v>
      </c>
      <c r="AH16" s="5" t="s">
        <v>411</v>
      </c>
      <c r="AJ16" s="5" t="s">
        <v>339</v>
      </c>
      <c r="AL16" s="5" t="s">
        <v>339</v>
      </c>
      <c r="AN16" s="5" t="s">
        <v>340</v>
      </c>
      <c r="AO16" s="5" t="s">
        <v>340</v>
      </c>
      <c r="AP16" s="5" t="s">
        <v>339</v>
      </c>
      <c r="AQ16" s="5" t="s">
        <v>350</v>
      </c>
      <c r="AT16" s="5" t="s">
        <v>351</v>
      </c>
      <c r="AU16" s="5" t="s">
        <v>352</v>
      </c>
      <c r="AV16" s="5" t="s">
        <v>3811</v>
      </c>
      <c r="AW16" s="5" t="s">
        <v>484</v>
      </c>
      <c r="AX16" s="5" t="s">
        <v>413</v>
      </c>
      <c r="BA16" s="5" t="s">
        <v>554</v>
      </c>
      <c r="BB16" s="5" t="s">
        <v>415</v>
      </c>
      <c r="BD16" s="5" t="s">
        <v>357</v>
      </c>
      <c r="BE16" s="5" t="s">
        <v>3814</v>
      </c>
      <c r="BF16" s="5" t="s">
        <v>416</v>
      </c>
      <c r="BH16" s="5" t="s">
        <v>417</v>
      </c>
      <c r="BJ16" s="5" t="s">
        <v>418</v>
      </c>
      <c r="BL16" s="5" t="s">
        <v>555</v>
      </c>
      <c r="BN16" s="5" t="s">
        <v>420</v>
      </c>
      <c r="BP16" s="5" t="s">
        <v>556</v>
      </c>
      <c r="BQ16" s="5" t="s">
        <v>557</v>
      </c>
      <c r="BR16" s="5" t="s">
        <v>423</v>
      </c>
      <c r="BT16" s="5" t="s">
        <v>362</v>
      </c>
      <c r="BU16" s="5" t="s">
        <v>339</v>
      </c>
      <c r="BV16" s="5" t="s">
        <v>334</v>
      </c>
      <c r="BW16" s="5" t="s">
        <v>425</v>
      </c>
      <c r="BY16" s="5" t="s">
        <v>426</v>
      </c>
      <c r="BZ16" s="5" t="s">
        <v>599</v>
      </c>
      <c r="CA16" s="5" t="s">
        <v>476</v>
      </c>
      <c r="CB16" s="5" t="s">
        <v>599</v>
      </c>
      <c r="CE16" s="5" t="s">
        <v>370</v>
      </c>
      <c r="CF16" s="5" t="s">
        <v>371</v>
      </c>
      <c r="CG16" s="5" t="s">
        <v>372</v>
      </c>
      <c r="CJ16" s="5" t="s">
        <v>373</v>
      </c>
      <c r="CK16" s="3" t="s">
        <v>380</v>
      </c>
      <c r="CL16" s="3"/>
      <c r="CM16" s="3"/>
      <c r="CN16" s="3"/>
      <c r="CO16" s="3"/>
      <c r="CP16" s="3"/>
      <c r="CQ16" s="3"/>
      <c r="CR16" s="3"/>
      <c r="CS16" s="3"/>
      <c r="CT16" s="3"/>
      <c r="DG16" s="3"/>
      <c r="DH16" s="5" t="s">
        <v>378</v>
      </c>
      <c r="DI16" s="5" t="s">
        <v>379</v>
      </c>
      <c r="DJ16" s="5" t="s">
        <v>380</v>
      </c>
      <c r="DM16" s="5" t="s">
        <v>559</v>
      </c>
      <c r="DN16" s="5" t="s">
        <v>382</v>
      </c>
      <c r="DO16" s="5" t="s">
        <v>382</v>
      </c>
      <c r="DP16" s="5" t="s">
        <v>600</v>
      </c>
      <c r="DR16" s="5" t="s">
        <v>601</v>
      </c>
      <c r="DS16" s="5" t="s">
        <v>390</v>
      </c>
      <c r="DT16" s="5" t="s">
        <v>390</v>
      </c>
      <c r="DU16" s="5" t="s">
        <v>602</v>
      </c>
      <c r="DW16" s="5" t="s">
        <v>603</v>
      </c>
      <c r="DX16" s="5" t="s">
        <v>390</v>
      </c>
      <c r="DY16" s="5" t="s">
        <v>390</v>
      </c>
      <c r="DZ16" s="5" t="s">
        <v>602</v>
      </c>
      <c r="EB16" s="5" t="s">
        <v>603</v>
      </c>
      <c r="EC16" s="5" t="s">
        <v>390</v>
      </c>
      <c r="ED16" s="5" t="s">
        <v>390</v>
      </c>
      <c r="EE16" s="5" t="s">
        <v>602</v>
      </c>
      <c r="EG16" s="5" t="s">
        <v>603</v>
      </c>
      <c r="EH16" s="5" t="s">
        <v>394</v>
      </c>
      <c r="EI16" s="5" t="s">
        <v>395</v>
      </c>
      <c r="EJ16" s="5" t="s">
        <v>396</v>
      </c>
      <c r="EK16" s="5" t="s">
        <v>397</v>
      </c>
      <c r="EM16" s="5" t="s">
        <v>559</v>
      </c>
      <c r="EN16" s="5" t="s">
        <v>382</v>
      </c>
      <c r="EO16" s="5" t="s">
        <v>382</v>
      </c>
      <c r="EP16" s="5" t="s">
        <v>600</v>
      </c>
      <c r="ER16" s="5" t="s">
        <v>601</v>
      </c>
      <c r="ES16" s="5" t="s">
        <v>390</v>
      </c>
      <c r="ET16" s="5" t="s">
        <v>390</v>
      </c>
      <c r="EU16" s="5" t="s">
        <v>604</v>
      </c>
      <c r="EW16" s="5" t="s">
        <v>605</v>
      </c>
      <c r="EX16" s="5" t="s">
        <v>390</v>
      </c>
      <c r="EY16" s="5" t="s">
        <v>390</v>
      </c>
      <c r="EZ16" s="5" t="s">
        <v>604</v>
      </c>
      <c r="FB16" s="5" t="s">
        <v>605</v>
      </c>
      <c r="FC16" s="5" t="s">
        <v>606</v>
      </c>
      <c r="FD16" s="5" t="s">
        <v>606</v>
      </c>
      <c r="FE16" s="5" t="s">
        <v>607</v>
      </c>
      <c r="FG16" s="5" t="s">
        <v>608</v>
      </c>
      <c r="FS16" s="3"/>
      <c r="FT16" s="3"/>
      <c r="FU16" s="3"/>
      <c r="FV16" s="3"/>
      <c r="FW16" s="3"/>
      <c r="GS16" s="3"/>
      <c r="GT16" s="3"/>
      <c r="GU16" s="3"/>
      <c r="GV16" s="3"/>
      <c r="GW16" s="3"/>
    </row>
    <row r="17" spans="1:449" s="5" customFormat="1">
      <c r="A17" s="5" t="s">
        <v>353</v>
      </c>
      <c r="B17" s="3" t="s">
        <v>510</v>
      </c>
      <c r="C17" s="5" t="s">
        <v>496</v>
      </c>
      <c r="D17" s="5" t="s">
        <v>497</v>
      </c>
      <c r="E17" s="3" t="s">
        <v>3770</v>
      </c>
      <c r="F17" s="59"/>
      <c r="AB17" s="5" t="s">
        <v>510</v>
      </c>
      <c r="AC17" s="5" t="s">
        <v>340</v>
      </c>
      <c r="AD17" s="5" t="s">
        <v>339</v>
      </c>
      <c r="AG17" s="5" t="s">
        <v>340</v>
      </c>
      <c r="AH17" s="5" t="s">
        <v>411</v>
      </c>
      <c r="AJ17" s="5" t="s">
        <v>339</v>
      </c>
      <c r="AL17" s="5" t="s">
        <v>339</v>
      </c>
      <c r="AN17" s="5" t="s">
        <v>340</v>
      </c>
      <c r="AO17" s="5" t="s">
        <v>340</v>
      </c>
      <c r="AP17" s="5" t="s">
        <v>339</v>
      </c>
      <c r="AQ17" s="5" t="s">
        <v>350</v>
      </c>
      <c r="AT17" s="5" t="s">
        <v>351</v>
      </c>
      <c r="AU17" s="5" t="s">
        <v>352</v>
      </c>
      <c r="AV17" s="5" t="s">
        <v>3811</v>
      </c>
      <c r="AW17" s="5" t="s">
        <v>484</v>
      </c>
      <c r="AX17" s="5" t="s">
        <v>413</v>
      </c>
      <c r="BA17" s="5" t="s">
        <v>554</v>
      </c>
      <c r="BB17" s="5" t="s">
        <v>415</v>
      </c>
      <c r="BD17" s="5" t="s">
        <v>357</v>
      </c>
      <c r="BE17" s="5" t="s">
        <v>3814</v>
      </c>
      <c r="BF17" s="5" t="s">
        <v>416</v>
      </c>
      <c r="BH17" s="5" t="s">
        <v>417</v>
      </c>
      <c r="BJ17" s="5" t="s">
        <v>418</v>
      </c>
      <c r="BL17" s="5" t="s">
        <v>555</v>
      </c>
      <c r="BN17" s="5" t="s">
        <v>420</v>
      </c>
      <c r="BP17" s="5" t="s">
        <v>556</v>
      </c>
      <c r="BQ17" s="5" t="s">
        <v>557</v>
      </c>
      <c r="BR17" s="5" t="s">
        <v>423</v>
      </c>
      <c r="BT17" s="5" t="s">
        <v>362</v>
      </c>
      <c r="BU17" s="5" t="s">
        <v>339</v>
      </c>
      <c r="BV17" s="5" t="s">
        <v>334</v>
      </c>
      <c r="BW17" s="5" t="s">
        <v>425</v>
      </c>
      <c r="BY17" s="5" t="s">
        <v>426</v>
      </c>
      <c r="BZ17" s="5" t="s">
        <v>599</v>
      </c>
      <c r="CA17" s="5" t="s">
        <v>476</v>
      </c>
      <c r="CB17" s="5" t="s">
        <v>599</v>
      </c>
      <c r="CE17" s="5" t="s">
        <v>364</v>
      </c>
      <c r="CF17" s="5" t="s">
        <v>365</v>
      </c>
      <c r="CG17" s="5" t="s">
        <v>365</v>
      </c>
      <c r="CI17" s="5" t="s">
        <v>576</v>
      </c>
      <c r="CJ17" s="5" t="s">
        <v>577</v>
      </c>
      <c r="CK17" s="3" t="s">
        <v>4050</v>
      </c>
      <c r="CL17" s="3"/>
      <c r="CM17" s="3"/>
      <c r="CN17" s="3"/>
      <c r="CO17" s="3"/>
      <c r="CP17" s="3"/>
      <c r="CQ17" s="3"/>
      <c r="CR17" s="3"/>
      <c r="CS17" s="3"/>
      <c r="CT17" s="3"/>
      <c r="DG17" s="3"/>
      <c r="FS17" s="3"/>
      <c r="FT17" s="3"/>
      <c r="FU17" s="3"/>
      <c r="FV17" s="3"/>
      <c r="FW17" s="3"/>
      <c r="GS17" s="3"/>
      <c r="GT17" s="3"/>
      <c r="GU17" s="3"/>
      <c r="GV17" s="3"/>
      <c r="GW17" s="3"/>
      <c r="IH17" s="5" t="s">
        <v>509</v>
      </c>
      <c r="II17" s="5" t="s">
        <v>378</v>
      </c>
      <c r="IJ17" s="5" t="s">
        <v>379</v>
      </c>
      <c r="IK17" s="5" t="s">
        <v>380</v>
      </c>
      <c r="IN17" s="5" t="s">
        <v>559</v>
      </c>
      <c r="IO17" s="5" t="s">
        <v>382</v>
      </c>
      <c r="IP17" s="5" t="s">
        <v>382</v>
      </c>
      <c r="IQ17" s="5" t="s">
        <v>578</v>
      </c>
      <c r="IR17" s="5" t="s">
        <v>609</v>
      </c>
      <c r="IS17" s="5" t="s">
        <v>609</v>
      </c>
      <c r="IT17" s="5" t="s">
        <v>382</v>
      </c>
      <c r="IU17" s="5" t="s">
        <v>390</v>
      </c>
      <c r="IV17" s="5" t="s">
        <v>390</v>
      </c>
      <c r="IW17" s="5" t="s">
        <v>610</v>
      </c>
      <c r="IX17" s="5" t="s">
        <v>609</v>
      </c>
      <c r="IY17" s="5" t="s">
        <v>609</v>
      </c>
      <c r="IZ17" s="5" t="s">
        <v>382</v>
      </c>
      <c r="JA17" s="5" t="s">
        <v>394</v>
      </c>
      <c r="JB17" s="5" t="s">
        <v>395</v>
      </c>
      <c r="JC17" s="5" t="s">
        <v>396</v>
      </c>
      <c r="JD17" s="5" t="s">
        <v>397</v>
      </c>
      <c r="JF17" s="5" t="s">
        <v>559</v>
      </c>
      <c r="JG17" s="5" t="s">
        <v>382</v>
      </c>
      <c r="JH17" s="5" t="s">
        <v>382</v>
      </c>
      <c r="JI17" s="5" t="s">
        <v>578</v>
      </c>
      <c r="JJ17" s="5" t="s">
        <v>609</v>
      </c>
      <c r="JK17" s="5" t="s">
        <v>609</v>
      </c>
      <c r="JL17" s="5" t="s">
        <v>578</v>
      </c>
      <c r="JM17" s="5" t="s">
        <v>390</v>
      </c>
      <c r="JN17" s="5" t="s">
        <v>390</v>
      </c>
      <c r="JO17" s="5" t="s">
        <v>578</v>
      </c>
      <c r="JP17" s="5" t="s">
        <v>611</v>
      </c>
      <c r="JQ17" s="5" t="s">
        <v>611</v>
      </c>
      <c r="JR17" s="5" t="s">
        <v>580</v>
      </c>
    </row>
    <row r="18" spans="1:449" s="5" customFormat="1">
      <c r="A18" s="5" t="s">
        <v>484</v>
      </c>
      <c r="B18" s="3" t="s">
        <v>506</v>
      </c>
      <c r="C18" s="5" t="s">
        <v>612</v>
      </c>
      <c r="D18" s="5" t="s">
        <v>613</v>
      </c>
      <c r="E18" s="3" t="s">
        <v>3772</v>
      </c>
      <c r="F18" s="59" t="s">
        <v>340</v>
      </c>
      <c r="G18" s="5" t="s">
        <v>614</v>
      </c>
      <c r="H18" s="5" t="s">
        <v>339</v>
      </c>
      <c r="J18" s="5" t="s">
        <v>340</v>
      </c>
      <c r="K18" s="5" t="s">
        <v>406</v>
      </c>
      <c r="L18" s="5" t="s">
        <v>341</v>
      </c>
      <c r="M18" s="5" t="s">
        <v>342</v>
      </c>
      <c r="O18" s="5" t="s">
        <v>340</v>
      </c>
      <c r="P18" s="5" t="s">
        <v>339</v>
      </c>
      <c r="T18" s="5" t="s">
        <v>340</v>
      </c>
      <c r="U18" s="5" t="s">
        <v>615</v>
      </c>
      <c r="W18" s="5" t="s">
        <v>339</v>
      </c>
      <c r="AB18" s="5" t="s">
        <v>506</v>
      </c>
      <c r="AC18" s="5" t="s">
        <v>340</v>
      </c>
      <c r="AD18" s="5" t="s">
        <v>339</v>
      </c>
      <c r="AG18" s="5" t="s">
        <v>339</v>
      </c>
      <c r="AJ18" s="5" t="s">
        <v>339</v>
      </c>
      <c r="AL18" s="5" t="s">
        <v>339</v>
      </c>
      <c r="AN18" s="5" t="s">
        <v>339</v>
      </c>
      <c r="AP18" s="5" t="s">
        <v>340</v>
      </c>
      <c r="AQ18" s="5" t="s">
        <v>350</v>
      </c>
      <c r="AT18" s="5" t="s">
        <v>351</v>
      </c>
      <c r="AU18" s="5" t="s">
        <v>352</v>
      </c>
      <c r="AV18" s="5" t="s">
        <v>3810</v>
      </c>
      <c r="AW18" s="5" t="s">
        <v>616</v>
      </c>
      <c r="AX18" s="5" t="s">
        <v>413</v>
      </c>
      <c r="BA18" s="5" t="s">
        <v>617</v>
      </c>
      <c r="BB18" s="5" t="s">
        <v>415</v>
      </c>
      <c r="BD18" s="5" t="s">
        <v>357</v>
      </c>
      <c r="BE18" s="5" t="s">
        <v>3814</v>
      </c>
      <c r="BF18" s="5" t="s">
        <v>416</v>
      </c>
      <c r="BH18" s="5" t="s">
        <v>417</v>
      </c>
      <c r="BJ18" s="5" t="s">
        <v>418</v>
      </c>
      <c r="BL18" s="5" t="s">
        <v>419</v>
      </c>
      <c r="BN18" s="5" t="s">
        <v>420</v>
      </c>
      <c r="BP18" s="5" t="s">
        <v>618</v>
      </c>
      <c r="BQ18" s="5" t="s">
        <v>619</v>
      </c>
      <c r="BR18" s="5" t="s">
        <v>423</v>
      </c>
      <c r="BT18" s="5" t="s">
        <v>620</v>
      </c>
      <c r="BU18" s="5" t="s">
        <v>339</v>
      </c>
      <c r="BV18" s="5" t="s">
        <v>334</v>
      </c>
      <c r="BW18" s="5" t="s">
        <v>363</v>
      </c>
      <c r="BY18" s="5" t="s">
        <v>426</v>
      </c>
      <c r="BZ18" s="5" t="s">
        <v>621</v>
      </c>
      <c r="CA18" s="5" t="s">
        <v>476</v>
      </c>
      <c r="CB18" s="5" t="s">
        <v>621</v>
      </c>
      <c r="CE18" s="5" t="s">
        <v>370</v>
      </c>
      <c r="CF18" s="5" t="s">
        <v>371</v>
      </c>
      <c r="CG18" s="5" t="s">
        <v>372</v>
      </c>
      <c r="CJ18" s="5" t="s">
        <v>373</v>
      </c>
      <c r="CK18" s="3" t="s">
        <v>380</v>
      </c>
      <c r="CL18" s="3"/>
      <c r="CM18" s="3"/>
      <c r="CN18" s="3"/>
      <c r="CO18" s="3"/>
      <c r="CP18" s="3"/>
      <c r="CQ18" s="3"/>
      <c r="CR18" s="3"/>
      <c r="CS18" s="3"/>
      <c r="CT18" s="3"/>
      <c r="DG18" s="3"/>
      <c r="DH18" s="5" t="s">
        <v>378</v>
      </c>
      <c r="DI18" s="5" t="s">
        <v>379</v>
      </c>
      <c r="DJ18" s="5" t="s">
        <v>380</v>
      </c>
      <c r="DM18" s="5" t="s">
        <v>402</v>
      </c>
      <c r="DN18" s="5" t="s">
        <v>382</v>
      </c>
      <c r="DO18" s="5" t="s">
        <v>429</v>
      </c>
      <c r="DP18" s="5" t="s">
        <v>622</v>
      </c>
      <c r="DR18" s="5" t="s">
        <v>623</v>
      </c>
      <c r="DS18" s="5" t="s">
        <v>477</v>
      </c>
      <c r="DT18" s="5" t="s">
        <v>492</v>
      </c>
      <c r="DU18" s="5" t="s">
        <v>624</v>
      </c>
      <c r="DW18" s="5" t="s">
        <v>625</v>
      </c>
      <c r="DX18" s="5" t="s">
        <v>390</v>
      </c>
      <c r="DY18" s="5" t="s">
        <v>449</v>
      </c>
      <c r="DZ18" s="5" t="s">
        <v>626</v>
      </c>
      <c r="EB18" s="5" t="s">
        <v>627</v>
      </c>
      <c r="EC18" s="5" t="s">
        <v>477</v>
      </c>
      <c r="ED18" s="5" t="s">
        <v>492</v>
      </c>
      <c r="EE18" s="5" t="s">
        <v>624</v>
      </c>
      <c r="EG18" s="5" t="s">
        <v>625</v>
      </c>
      <c r="EH18" s="5" t="s">
        <v>394</v>
      </c>
      <c r="EI18" s="5" t="s">
        <v>395</v>
      </c>
      <c r="EJ18" s="5" t="s">
        <v>430</v>
      </c>
      <c r="EK18" s="5" t="s">
        <v>397</v>
      </c>
      <c r="EM18" s="5" t="s">
        <v>402</v>
      </c>
      <c r="EN18" s="5" t="s">
        <v>382</v>
      </c>
      <c r="EO18" s="5" t="s">
        <v>429</v>
      </c>
      <c r="EP18" s="5" t="s">
        <v>628</v>
      </c>
      <c r="ER18" s="5" t="s">
        <v>629</v>
      </c>
      <c r="ES18" s="5" t="s">
        <v>477</v>
      </c>
      <c r="ET18" s="5" t="s">
        <v>492</v>
      </c>
      <c r="EU18" s="5" t="s">
        <v>630</v>
      </c>
      <c r="EW18" s="5" t="s">
        <v>631</v>
      </c>
      <c r="EX18" s="5" t="s">
        <v>390</v>
      </c>
      <c r="EY18" s="5" t="s">
        <v>449</v>
      </c>
      <c r="EZ18" s="5" t="s">
        <v>632</v>
      </c>
      <c r="FB18" s="5" t="s">
        <v>633</v>
      </c>
      <c r="FC18" s="5" t="s">
        <v>477</v>
      </c>
      <c r="FD18" s="5" t="s">
        <v>492</v>
      </c>
      <c r="FE18" s="5" t="s">
        <v>630</v>
      </c>
      <c r="FG18" s="5" t="s">
        <v>631</v>
      </c>
      <c r="FS18" s="3"/>
      <c r="FT18" s="3"/>
      <c r="FU18" s="3"/>
      <c r="FV18" s="3"/>
      <c r="FW18" s="3"/>
      <c r="GS18" s="3"/>
      <c r="GT18" s="3"/>
      <c r="GU18" s="3"/>
      <c r="GV18" s="3"/>
      <c r="GW18" s="3"/>
    </row>
    <row r="19" spans="1:449" s="5" customFormat="1">
      <c r="A19" s="5" t="s">
        <v>391</v>
      </c>
      <c r="B19" s="3" t="s">
        <v>509</v>
      </c>
      <c r="C19" s="5" t="s">
        <v>637</v>
      </c>
      <c r="D19" s="5" t="s">
        <v>638</v>
      </c>
      <c r="E19" s="3" t="s">
        <v>3773</v>
      </c>
      <c r="F19" s="59" t="s">
        <v>340</v>
      </c>
      <c r="G19" s="5" t="s">
        <v>639</v>
      </c>
      <c r="H19" s="5" t="s">
        <v>339</v>
      </c>
      <c r="J19" s="5" t="s">
        <v>340</v>
      </c>
      <c r="L19" s="5" t="s">
        <v>341</v>
      </c>
      <c r="P19" s="5" t="s">
        <v>339</v>
      </c>
      <c r="T19" s="5" t="s">
        <v>339</v>
      </c>
      <c r="W19" s="5" t="s">
        <v>339</v>
      </c>
      <c r="AB19" s="5" t="s">
        <v>509</v>
      </c>
      <c r="AC19" s="5" t="s">
        <v>640</v>
      </c>
      <c r="AD19" s="5" t="s">
        <v>339</v>
      </c>
      <c r="AG19" s="5" t="s">
        <v>340</v>
      </c>
      <c r="AH19" s="5" t="s">
        <v>411</v>
      </c>
      <c r="AJ19" s="5" t="s">
        <v>339</v>
      </c>
      <c r="AL19" s="5" t="s">
        <v>339</v>
      </c>
      <c r="AN19" s="5" t="s">
        <v>340</v>
      </c>
      <c r="AO19" s="5" t="s">
        <v>340</v>
      </c>
      <c r="AP19" s="5" t="s">
        <v>339</v>
      </c>
      <c r="AQ19" s="5" t="s">
        <v>350</v>
      </c>
      <c r="AT19" s="5" t="s">
        <v>351</v>
      </c>
      <c r="AU19" s="5" t="s">
        <v>641</v>
      </c>
      <c r="BA19" s="5" t="s">
        <v>642</v>
      </c>
      <c r="BB19" s="5" t="s">
        <v>415</v>
      </c>
      <c r="BD19" s="5" t="s">
        <v>357</v>
      </c>
      <c r="BE19" s="5" t="s">
        <v>3814</v>
      </c>
      <c r="BF19" s="5" t="s">
        <v>416</v>
      </c>
      <c r="BH19" s="5" t="s">
        <v>417</v>
      </c>
      <c r="BJ19" s="5" t="s">
        <v>418</v>
      </c>
      <c r="BL19" s="5" t="s">
        <v>419</v>
      </c>
      <c r="BN19" s="5" t="s">
        <v>420</v>
      </c>
      <c r="BP19" s="5" t="s">
        <v>643</v>
      </c>
      <c r="BQ19" s="5" t="s">
        <v>644</v>
      </c>
      <c r="BR19" s="5" t="s">
        <v>423</v>
      </c>
      <c r="BT19" s="5" t="s">
        <v>620</v>
      </c>
      <c r="BU19" s="5" t="s">
        <v>524</v>
      </c>
      <c r="BV19" s="5" t="s">
        <v>337</v>
      </c>
      <c r="BW19" s="5" t="s">
        <v>425</v>
      </c>
      <c r="BY19" s="5" t="s">
        <v>426</v>
      </c>
      <c r="BZ19" s="5" t="s">
        <v>645</v>
      </c>
      <c r="CE19" s="5" t="s">
        <v>370</v>
      </c>
      <c r="CF19" s="5" t="s">
        <v>371</v>
      </c>
      <c r="CG19" s="5" t="s">
        <v>372</v>
      </c>
      <c r="CJ19" s="5" t="s">
        <v>373</v>
      </c>
      <c r="CK19" s="3" t="s">
        <v>380</v>
      </c>
      <c r="CL19" s="3"/>
      <c r="CM19" s="3"/>
      <c r="CN19" s="3"/>
      <c r="CO19" s="3"/>
      <c r="CP19" s="3"/>
      <c r="CQ19" s="3"/>
      <c r="CR19" s="3"/>
      <c r="CS19" s="3"/>
      <c r="CT19" s="3"/>
      <c r="CU19" s="5" t="s">
        <v>646</v>
      </c>
      <c r="CV19" s="5" t="s">
        <v>647</v>
      </c>
      <c r="DE19" s="5" t="s">
        <v>368</v>
      </c>
      <c r="DF19" s="5" t="s">
        <v>648</v>
      </c>
      <c r="DG19" s="3"/>
      <c r="DH19" s="5" t="s">
        <v>379</v>
      </c>
      <c r="DI19" s="5" t="s">
        <v>379</v>
      </c>
      <c r="DJ19" s="5" t="s">
        <v>380</v>
      </c>
      <c r="DM19" s="5" t="s">
        <v>402</v>
      </c>
      <c r="DN19" s="5" t="s">
        <v>382</v>
      </c>
      <c r="DO19" s="5" t="s">
        <v>382</v>
      </c>
      <c r="DP19" s="5" t="s">
        <v>649</v>
      </c>
      <c r="DR19" s="5" t="s">
        <v>650</v>
      </c>
      <c r="DS19" s="5" t="s">
        <v>390</v>
      </c>
      <c r="DT19" s="5" t="s">
        <v>390</v>
      </c>
      <c r="DU19" s="5" t="s">
        <v>651</v>
      </c>
      <c r="DW19" s="5" t="s">
        <v>652</v>
      </c>
      <c r="DX19" s="5" t="s">
        <v>390</v>
      </c>
      <c r="DY19" s="5" t="s">
        <v>390</v>
      </c>
      <c r="DZ19" s="5" t="s">
        <v>651</v>
      </c>
      <c r="EB19" s="5" t="s">
        <v>652</v>
      </c>
      <c r="EC19" s="5" t="s">
        <v>390</v>
      </c>
      <c r="ED19" s="5" t="s">
        <v>390</v>
      </c>
      <c r="EE19" s="5" t="s">
        <v>651</v>
      </c>
      <c r="EG19" s="5" t="s">
        <v>652</v>
      </c>
      <c r="EH19" s="5" t="s">
        <v>394</v>
      </c>
      <c r="EI19" s="5" t="s">
        <v>395</v>
      </c>
      <c r="EJ19" s="5" t="s">
        <v>381</v>
      </c>
      <c r="EK19" s="5" t="s">
        <v>397</v>
      </c>
      <c r="EM19" s="5" t="s">
        <v>402</v>
      </c>
      <c r="EN19" s="5" t="s">
        <v>382</v>
      </c>
      <c r="EO19" s="5" t="s">
        <v>382</v>
      </c>
      <c r="EP19" s="5" t="s">
        <v>653</v>
      </c>
      <c r="ER19" s="5" t="s">
        <v>654</v>
      </c>
      <c r="ES19" s="5" t="s">
        <v>390</v>
      </c>
      <c r="ET19" s="5" t="s">
        <v>390</v>
      </c>
      <c r="EU19" s="5" t="s">
        <v>655</v>
      </c>
      <c r="EW19" s="5" t="s">
        <v>656</v>
      </c>
      <c r="EX19" s="5" t="s">
        <v>390</v>
      </c>
      <c r="EY19" s="5" t="s">
        <v>390</v>
      </c>
      <c r="EZ19" s="5" t="s">
        <v>655</v>
      </c>
      <c r="FB19" s="5" t="s">
        <v>656</v>
      </c>
      <c r="FC19" s="5" t="s">
        <v>390</v>
      </c>
      <c r="FD19" s="5" t="s">
        <v>390</v>
      </c>
      <c r="FE19" s="5" t="s">
        <v>655</v>
      </c>
      <c r="FG19" s="5" t="s">
        <v>656</v>
      </c>
      <c r="FH19" s="5" t="s">
        <v>394</v>
      </c>
      <c r="FI19" s="5" t="s">
        <v>395</v>
      </c>
      <c r="FJ19" s="5" t="s">
        <v>441</v>
      </c>
      <c r="FK19" s="5" t="s">
        <v>397</v>
      </c>
      <c r="FM19" s="5" t="s">
        <v>402</v>
      </c>
      <c r="FN19" s="5" t="s">
        <v>382</v>
      </c>
      <c r="FO19" s="5" t="s">
        <v>382</v>
      </c>
      <c r="FP19" s="5" t="s">
        <v>657</v>
      </c>
      <c r="FR19" s="5" t="s">
        <v>658</v>
      </c>
      <c r="FS19" s="3" t="s">
        <v>390</v>
      </c>
      <c r="FT19" s="3" t="s">
        <v>390</v>
      </c>
      <c r="FU19" s="3" t="s">
        <v>659</v>
      </c>
      <c r="FV19" s="3"/>
      <c r="FW19" s="3" t="s">
        <v>660</v>
      </c>
      <c r="FX19" s="5" t="s">
        <v>390</v>
      </c>
      <c r="FY19" s="5" t="s">
        <v>390</v>
      </c>
      <c r="FZ19" s="5" t="s">
        <v>659</v>
      </c>
      <c r="GB19" s="5" t="s">
        <v>660</v>
      </c>
      <c r="GC19" s="5" t="s">
        <v>390</v>
      </c>
      <c r="GD19" s="5" t="s">
        <v>390</v>
      </c>
      <c r="GE19" s="5" t="s">
        <v>659</v>
      </c>
      <c r="GG19" s="5" t="s">
        <v>660</v>
      </c>
      <c r="GH19" s="5" t="s">
        <v>394</v>
      </c>
      <c r="GI19" s="5" t="s">
        <v>395</v>
      </c>
      <c r="GJ19" s="5" t="s">
        <v>578</v>
      </c>
      <c r="GK19" s="5" t="s">
        <v>397</v>
      </c>
      <c r="GM19" s="5" t="s">
        <v>402</v>
      </c>
      <c r="GN19" s="5" t="s">
        <v>382</v>
      </c>
      <c r="GO19" s="5" t="s">
        <v>382</v>
      </c>
      <c r="GP19" s="5" t="s">
        <v>661</v>
      </c>
      <c r="GR19" s="5" t="s">
        <v>662</v>
      </c>
      <c r="GS19" s="3" t="s">
        <v>390</v>
      </c>
      <c r="GT19" s="3" t="s">
        <v>390</v>
      </c>
      <c r="GU19" s="3" t="s">
        <v>663</v>
      </c>
      <c r="GV19" s="3"/>
      <c r="GW19" s="3" t="s">
        <v>664</v>
      </c>
      <c r="GX19" s="5" t="s">
        <v>390</v>
      </c>
      <c r="GY19" s="5" t="s">
        <v>390</v>
      </c>
      <c r="GZ19" s="5" t="s">
        <v>663</v>
      </c>
      <c r="HB19" s="5" t="s">
        <v>664</v>
      </c>
      <c r="HC19" s="5" t="s">
        <v>390</v>
      </c>
      <c r="HD19" s="5" t="s">
        <v>390</v>
      </c>
      <c r="HE19" s="5" t="s">
        <v>663</v>
      </c>
      <c r="HG19" s="5" t="s">
        <v>664</v>
      </c>
    </row>
    <row r="20" spans="1:449" s="5" customFormat="1">
      <c r="A20" s="5" t="s">
        <v>396</v>
      </c>
      <c r="B20" s="3" t="s">
        <v>669</v>
      </c>
      <c r="C20" s="5" t="s">
        <v>665</v>
      </c>
      <c r="D20" s="5" t="s">
        <v>666</v>
      </c>
      <c r="E20" s="3" t="s">
        <v>3774</v>
      </c>
      <c r="F20" s="59" t="s">
        <v>340</v>
      </c>
      <c r="G20" s="5" t="s">
        <v>667</v>
      </c>
      <c r="H20" s="5" t="s">
        <v>340</v>
      </c>
      <c r="I20" s="5" t="s">
        <v>340</v>
      </c>
      <c r="J20" s="5" t="s">
        <v>340</v>
      </c>
      <c r="M20" s="5" t="s">
        <v>342</v>
      </c>
      <c r="P20" s="5" t="s">
        <v>340</v>
      </c>
      <c r="Q20" s="5" t="s">
        <v>343</v>
      </c>
      <c r="R20" s="5" t="s">
        <v>344</v>
      </c>
      <c r="T20" s="5" t="s">
        <v>339</v>
      </c>
      <c r="W20" s="5" t="s">
        <v>340</v>
      </c>
      <c r="X20" s="5" t="s">
        <v>668</v>
      </c>
      <c r="Z20" s="5" t="s">
        <v>500</v>
      </c>
      <c r="AA20" s="5" t="s">
        <v>347</v>
      </c>
      <c r="AB20" s="5" t="s">
        <v>669</v>
      </c>
      <c r="AC20" s="5" t="s">
        <v>640</v>
      </c>
      <c r="AD20" s="5" t="s">
        <v>339</v>
      </c>
      <c r="AG20" s="5" t="s">
        <v>339</v>
      </c>
      <c r="AJ20" s="5" t="s">
        <v>339</v>
      </c>
      <c r="AL20" s="5" t="s">
        <v>339</v>
      </c>
      <c r="AN20" s="5" t="s">
        <v>340</v>
      </c>
      <c r="AO20" s="5" t="s">
        <v>339</v>
      </c>
      <c r="AP20" s="5" t="s">
        <v>339</v>
      </c>
      <c r="AQ20" s="5" t="s">
        <v>350</v>
      </c>
      <c r="AT20" s="5" t="s">
        <v>351</v>
      </c>
      <c r="BA20" s="5" t="s">
        <v>671</v>
      </c>
      <c r="BB20" s="5" t="s">
        <v>356</v>
      </c>
      <c r="BD20" s="5" t="s">
        <v>357</v>
      </c>
      <c r="BE20" s="5" t="s">
        <v>3815</v>
      </c>
      <c r="BF20" s="5" t="s">
        <v>416</v>
      </c>
      <c r="BH20" s="5" t="s">
        <v>672</v>
      </c>
      <c r="BI20" s="5" t="s">
        <v>673</v>
      </c>
      <c r="BL20" s="5" t="s">
        <v>419</v>
      </c>
      <c r="BN20" s="5" t="s">
        <v>674</v>
      </c>
      <c r="BP20" s="5" t="s">
        <v>675</v>
      </c>
      <c r="BQ20" s="5" t="s">
        <v>676</v>
      </c>
      <c r="BR20" s="5" t="s">
        <v>423</v>
      </c>
      <c r="BT20" s="5" t="s">
        <v>362</v>
      </c>
      <c r="BU20" s="5" t="s">
        <v>339</v>
      </c>
      <c r="BV20" s="5" t="s">
        <v>334</v>
      </c>
      <c r="BW20" s="5" t="s">
        <v>425</v>
      </c>
      <c r="BY20" s="5" t="s">
        <v>426</v>
      </c>
      <c r="BZ20" s="5" t="s">
        <v>677</v>
      </c>
      <c r="CA20" s="5" t="s">
        <v>476</v>
      </c>
      <c r="CB20" s="5" t="s">
        <v>678</v>
      </c>
      <c r="CD20" s="5" t="s">
        <v>679</v>
      </c>
      <c r="CE20" s="5" t="s">
        <v>370</v>
      </c>
      <c r="CF20" s="5" t="s">
        <v>371</v>
      </c>
      <c r="CG20" s="5" t="s">
        <v>372</v>
      </c>
      <c r="CJ20" s="5" t="s">
        <v>373</v>
      </c>
      <c r="CK20" s="3" t="s">
        <v>380</v>
      </c>
      <c r="CL20" s="3"/>
      <c r="CM20" s="3"/>
      <c r="CN20" s="3"/>
      <c r="CO20" s="3"/>
      <c r="CP20" s="3"/>
      <c r="CQ20" s="3"/>
      <c r="CR20" s="3"/>
      <c r="CS20" s="3"/>
      <c r="CT20" s="3"/>
      <c r="CU20" s="5" t="s">
        <v>646</v>
      </c>
      <c r="CV20" s="5" t="s">
        <v>680</v>
      </c>
      <c r="CW20" s="5" t="s">
        <v>374</v>
      </c>
      <c r="CX20" s="5" t="s">
        <v>681</v>
      </c>
      <c r="DE20" s="5" t="s">
        <v>368</v>
      </c>
      <c r="DF20" s="5" t="s">
        <v>682</v>
      </c>
      <c r="DG20" s="3" t="s">
        <v>670</v>
      </c>
      <c r="DH20" s="5" t="s">
        <v>378</v>
      </c>
      <c r="DI20" s="5" t="s">
        <v>379</v>
      </c>
      <c r="DJ20" s="5" t="s">
        <v>380</v>
      </c>
      <c r="DM20" s="5" t="s">
        <v>683</v>
      </c>
      <c r="DN20" s="5" t="s">
        <v>382</v>
      </c>
      <c r="DO20" s="5" t="s">
        <v>440</v>
      </c>
      <c r="DP20" s="5" t="s">
        <v>684</v>
      </c>
      <c r="DQ20" s="5" t="s">
        <v>685</v>
      </c>
      <c r="DS20" s="5" t="s">
        <v>686</v>
      </c>
      <c r="DT20" s="5" t="s">
        <v>687</v>
      </c>
      <c r="DU20" s="5" t="s">
        <v>688</v>
      </c>
      <c r="DV20" s="5" t="s">
        <v>689</v>
      </c>
      <c r="DX20" s="5" t="s">
        <v>440</v>
      </c>
      <c r="DY20" s="5" t="s">
        <v>591</v>
      </c>
      <c r="DZ20" s="5" t="s">
        <v>690</v>
      </c>
      <c r="EA20" s="5" t="s">
        <v>691</v>
      </c>
      <c r="EC20" s="5" t="s">
        <v>686</v>
      </c>
      <c r="ED20" s="5" t="s">
        <v>687</v>
      </c>
      <c r="EE20" s="5" t="s">
        <v>688</v>
      </c>
      <c r="EF20" s="5" t="s">
        <v>689</v>
      </c>
      <c r="EH20" s="5" t="s">
        <v>394</v>
      </c>
      <c r="EI20" s="5" t="s">
        <v>395</v>
      </c>
      <c r="EJ20" s="5" t="s">
        <v>396</v>
      </c>
      <c r="EK20" s="5" t="s">
        <v>368</v>
      </c>
      <c r="EL20" s="5" t="s">
        <v>692</v>
      </c>
      <c r="EM20" s="5" t="s">
        <v>683</v>
      </c>
      <c r="EN20" s="5" t="s">
        <v>382</v>
      </c>
      <c r="EO20" s="5" t="s">
        <v>440</v>
      </c>
      <c r="EP20" s="5" t="s">
        <v>684</v>
      </c>
      <c r="EQ20" s="5" t="s">
        <v>685</v>
      </c>
      <c r="ES20" s="5" t="s">
        <v>686</v>
      </c>
      <c r="ET20" s="5" t="s">
        <v>687</v>
      </c>
      <c r="EU20" s="5" t="s">
        <v>693</v>
      </c>
      <c r="EV20" s="5" t="s">
        <v>694</v>
      </c>
      <c r="EX20" s="5" t="s">
        <v>440</v>
      </c>
      <c r="EY20" s="5" t="s">
        <v>591</v>
      </c>
      <c r="EZ20" s="5" t="s">
        <v>695</v>
      </c>
      <c r="FA20" s="5" t="s">
        <v>696</v>
      </c>
      <c r="FC20" s="5" t="s">
        <v>697</v>
      </c>
      <c r="FD20" s="5" t="s">
        <v>698</v>
      </c>
      <c r="FE20" s="5" t="s">
        <v>699</v>
      </c>
      <c r="FF20" s="5" t="s">
        <v>700</v>
      </c>
      <c r="FS20" s="3"/>
      <c r="FT20" s="3"/>
      <c r="FU20" s="3"/>
      <c r="FV20" s="3"/>
      <c r="FW20" s="3"/>
      <c r="GS20" s="3"/>
      <c r="GT20" s="3"/>
      <c r="GU20" s="3"/>
      <c r="GV20" s="3"/>
      <c r="GW20" s="3"/>
      <c r="QG20" s="5" t="s">
        <v>701</v>
      </c>
    </row>
    <row r="21" spans="1:449" s="5" customFormat="1">
      <c r="A21" s="5" t="s">
        <v>396</v>
      </c>
      <c r="B21" s="3" t="s">
        <v>670</v>
      </c>
      <c r="C21" s="5" t="s">
        <v>665</v>
      </c>
      <c r="D21" s="5" t="s">
        <v>666</v>
      </c>
      <c r="E21" s="3" t="s">
        <v>3774</v>
      </c>
      <c r="F21" s="59"/>
      <c r="AB21" s="5" t="s">
        <v>670</v>
      </c>
      <c r="AC21" s="5" t="s">
        <v>340</v>
      </c>
      <c r="AD21" s="5" t="s">
        <v>339</v>
      </c>
      <c r="AG21" s="5" t="s">
        <v>339</v>
      </c>
      <c r="AJ21" s="5" t="s">
        <v>339</v>
      </c>
      <c r="AL21" s="5" t="s">
        <v>339</v>
      </c>
      <c r="AN21" s="5" t="s">
        <v>340</v>
      </c>
      <c r="AO21" s="5" t="s">
        <v>340</v>
      </c>
      <c r="AP21" s="5" t="s">
        <v>339</v>
      </c>
      <c r="AQ21" s="5" t="s">
        <v>350</v>
      </c>
      <c r="AT21" s="5" t="s">
        <v>351</v>
      </c>
      <c r="BA21" s="5" t="s">
        <v>671</v>
      </c>
      <c r="BB21" s="5" t="s">
        <v>356</v>
      </c>
      <c r="BD21" s="5" t="s">
        <v>357</v>
      </c>
      <c r="BE21" s="5" t="s">
        <v>3815</v>
      </c>
      <c r="BF21" s="5" t="s">
        <v>416</v>
      </c>
      <c r="BH21" s="5" t="s">
        <v>672</v>
      </c>
      <c r="BI21" s="5" t="s">
        <v>673</v>
      </c>
      <c r="BL21" s="5" t="s">
        <v>419</v>
      </c>
      <c r="BN21" s="5" t="s">
        <v>674</v>
      </c>
      <c r="BP21" s="5" t="s">
        <v>702</v>
      </c>
      <c r="BQ21" s="5" t="s">
        <v>676</v>
      </c>
      <c r="BR21" s="5" t="s">
        <v>423</v>
      </c>
      <c r="BT21" s="5" t="s">
        <v>362</v>
      </c>
      <c r="BU21" s="5" t="s">
        <v>339</v>
      </c>
      <c r="BV21" s="5" t="s">
        <v>334</v>
      </c>
      <c r="BW21" s="5" t="s">
        <v>425</v>
      </c>
      <c r="BY21" s="5" t="s">
        <v>426</v>
      </c>
      <c r="BZ21" s="5" t="s">
        <v>677</v>
      </c>
      <c r="CA21" s="5" t="s">
        <v>476</v>
      </c>
      <c r="CB21" s="5" t="s">
        <v>678</v>
      </c>
      <c r="CD21" s="5" t="s">
        <v>679</v>
      </c>
      <c r="CE21" s="5" t="s">
        <v>364</v>
      </c>
      <c r="CF21" s="5" t="s">
        <v>365</v>
      </c>
      <c r="CG21" s="5" t="s">
        <v>365</v>
      </c>
      <c r="CI21" s="5" t="s">
        <v>703</v>
      </c>
      <c r="CJ21" s="5" t="s">
        <v>704</v>
      </c>
      <c r="CK21" s="3" t="s">
        <v>4050</v>
      </c>
      <c r="CL21" s="3"/>
      <c r="CM21" s="3"/>
      <c r="CN21" s="3"/>
      <c r="CO21" s="3"/>
      <c r="CP21" s="3"/>
      <c r="CQ21" s="3"/>
      <c r="CR21" s="3"/>
      <c r="CS21" s="3"/>
      <c r="CT21" s="3"/>
      <c r="DA21" s="5" t="s">
        <v>375</v>
      </c>
      <c r="DB21" s="5" t="s">
        <v>705</v>
      </c>
      <c r="DG21" s="3"/>
      <c r="FS21" s="3"/>
      <c r="FT21" s="3"/>
      <c r="FU21" s="3"/>
      <c r="FV21" s="3"/>
      <c r="FW21" s="3"/>
      <c r="GS21" s="3"/>
      <c r="GT21" s="3"/>
      <c r="GU21" s="3"/>
      <c r="GV21" s="3"/>
      <c r="GW21" s="3"/>
      <c r="IH21" s="5" t="s">
        <v>669</v>
      </c>
      <c r="II21" s="5" t="s">
        <v>706</v>
      </c>
      <c r="IJ21" s="5" t="s">
        <v>379</v>
      </c>
      <c r="IK21" s="5" t="s">
        <v>380</v>
      </c>
      <c r="IN21" s="5" t="s">
        <v>683</v>
      </c>
      <c r="IO21" s="5" t="s">
        <v>382</v>
      </c>
      <c r="IP21" s="5" t="s">
        <v>440</v>
      </c>
      <c r="IQ21" s="5" t="s">
        <v>683</v>
      </c>
      <c r="IR21" s="5" t="s">
        <v>687</v>
      </c>
      <c r="IS21" s="5" t="s">
        <v>707</v>
      </c>
      <c r="IT21" s="5" t="s">
        <v>382</v>
      </c>
      <c r="IU21" s="5" t="s">
        <v>440</v>
      </c>
      <c r="IV21" s="5" t="s">
        <v>591</v>
      </c>
      <c r="IW21" s="5" t="s">
        <v>683</v>
      </c>
      <c r="IX21" s="5" t="s">
        <v>687</v>
      </c>
      <c r="IY21" s="5" t="s">
        <v>707</v>
      </c>
      <c r="IZ21" s="5" t="s">
        <v>382</v>
      </c>
      <c r="JA21" s="5" t="s">
        <v>394</v>
      </c>
      <c r="JB21" s="5" t="s">
        <v>395</v>
      </c>
      <c r="JC21" s="5" t="s">
        <v>396</v>
      </c>
      <c r="JD21" s="5" t="s">
        <v>368</v>
      </c>
      <c r="JE21" s="5" t="s">
        <v>692</v>
      </c>
      <c r="JF21" s="5" t="s">
        <v>683</v>
      </c>
      <c r="JG21" s="5" t="s">
        <v>382</v>
      </c>
      <c r="JH21" s="5" t="s">
        <v>440</v>
      </c>
      <c r="JI21" s="5" t="s">
        <v>683</v>
      </c>
      <c r="JJ21" s="5" t="s">
        <v>687</v>
      </c>
      <c r="JK21" s="5" t="s">
        <v>707</v>
      </c>
      <c r="JL21" s="5" t="s">
        <v>683</v>
      </c>
      <c r="JM21" s="5" t="s">
        <v>440</v>
      </c>
      <c r="JN21" s="5" t="s">
        <v>591</v>
      </c>
      <c r="JO21" s="5" t="s">
        <v>683</v>
      </c>
      <c r="JP21" s="5" t="s">
        <v>697</v>
      </c>
      <c r="JQ21" s="5" t="s">
        <v>698</v>
      </c>
      <c r="JR21" s="5" t="s">
        <v>683</v>
      </c>
      <c r="QG21" s="5" t="s">
        <v>708</v>
      </c>
    </row>
    <row r="22" spans="1:449" s="5" customFormat="1">
      <c r="A22" s="5" t="s">
        <v>609</v>
      </c>
      <c r="B22" s="3" t="s">
        <v>502</v>
      </c>
      <c r="C22" s="5" t="s">
        <v>709</v>
      </c>
      <c r="D22" s="5" t="s">
        <v>710</v>
      </c>
      <c r="E22" s="3" t="s">
        <v>3775</v>
      </c>
      <c r="F22" s="59" t="s">
        <v>340</v>
      </c>
      <c r="G22" s="5" t="s">
        <v>711</v>
      </c>
      <c r="H22" s="5" t="s">
        <v>340</v>
      </c>
      <c r="I22" s="5" t="s">
        <v>339</v>
      </c>
      <c r="J22" s="5" t="s">
        <v>339</v>
      </c>
      <c r="P22" s="5" t="s">
        <v>340</v>
      </c>
      <c r="R22" s="5" t="s">
        <v>344</v>
      </c>
      <c r="T22" s="5" t="s">
        <v>339</v>
      </c>
      <c r="W22" s="5" t="s">
        <v>340</v>
      </c>
      <c r="X22" s="5" t="s">
        <v>712</v>
      </c>
      <c r="Z22" s="5" t="s">
        <v>500</v>
      </c>
      <c r="AA22" s="5" t="s">
        <v>713</v>
      </c>
      <c r="AB22" s="5" t="s">
        <v>502</v>
      </c>
      <c r="AC22" s="5" t="s">
        <v>640</v>
      </c>
      <c r="AD22" s="5" t="s">
        <v>339</v>
      </c>
      <c r="AG22" s="5" t="s">
        <v>340</v>
      </c>
      <c r="AH22" s="5" t="s">
        <v>411</v>
      </c>
      <c r="AJ22" s="5" t="s">
        <v>339</v>
      </c>
      <c r="AL22" s="5" t="s">
        <v>339</v>
      </c>
      <c r="AN22" s="5" t="s">
        <v>340</v>
      </c>
      <c r="AO22" s="5" t="s">
        <v>340</v>
      </c>
      <c r="AP22" s="5" t="s">
        <v>339</v>
      </c>
      <c r="AQ22" s="5" t="s">
        <v>350</v>
      </c>
      <c r="AT22" s="5" t="s">
        <v>351</v>
      </c>
      <c r="AU22" s="5" t="s">
        <v>352</v>
      </c>
      <c r="AV22" s="5" t="s">
        <v>3810</v>
      </c>
      <c r="AW22" s="5" t="s">
        <v>715</v>
      </c>
      <c r="AX22" s="5" t="s">
        <v>413</v>
      </c>
      <c r="BA22" s="5" t="s">
        <v>716</v>
      </c>
      <c r="BB22" s="5" t="s">
        <v>415</v>
      </c>
      <c r="BD22" s="5" t="s">
        <v>357</v>
      </c>
      <c r="BE22" s="5" t="s">
        <v>3814</v>
      </c>
      <c r="BF22" s="5" t="s">
        <v>416</v>
      </c>
      <c r="BH22" s="5" t="s">
        <v>417</v>
      </c>
      <c r="BJ22" s="5" t="s">
        <v>418</v>
      </c>
      <c r="BL22" s="5" t="s">
        <v>419</v>
      </c>
      <c r="BN22" s="5" t="s">
        <v>420</v>
      </c>
      <c r="BP22" s="5" t="s">
        <v>717</v>
      </c>
      <c r="BQ22" s="5" t="s">
        <v>718</v>
      </c>
      <c r="BR22" s="5" t="s">
        <v>423</v>
      </c>
      <c r="BT22" s="5" t="s">
        <v>620</v>
      </c>
      <c r="BU22" s="5" t="s">
        <v>339</v>
      </c>
      <c r="BV22" s="5" t="s">
        <v>334</v>
      </c>
      <c r="BW22" s="5" t="s">
        <v>363</v>
      </c>
      <c r="BY22" s="5" t="s">
        <v>426</v>
      </c>
      <c r="BZ22" s="5" t="s">
        <v>719</v>
      </c>
      <c r="CA22" s="5" t="s">
        <v>476</v>
      </c>
      <c r="CB22" s="5" t="s">
        <v>719</v>
      </c>
      <c r="CD22" s="5" t="s">
        <v>679</v>
      </c>
      <c r="CE22" s="5" t="s">
        <v>370</v>
      </c>
      <c r="CF22" s="5" t="s">
        <v>371</v>
      </c>
      <c r="CG22" s="5" t="s">
        <v>372</v>
      </c>
      <c r="CJ22" s="5" t="s">
        <v>720</v>
      </c>
      <c r="CK22" s="3" t="s">
        <v>380</v>
      </c>
      <c r="CL22" s="3"/>
      <c r="CM22" s="3"/>
      <c r="CN22" s="3"/>
      <c r="CO22" s="3"/>
      <c r="CP22" s="3"/>
      <c r="CQ22" s="3"/>
      <c r="CR22" s="3"/>
      <c r="CS22" s="3"/>
      <c r="CT22" s="3"/>
      <c r="CU22" s="5" t="s">
        <v>646</v>
      </c>
      <c r="CV22" s="5" t="s">
        <v>722</v>
      </c>
      <c r="DC22" s="5" t="s">
        <v>376</v>
      </c>
      <c r="DD22" s="5" t="s">
        <v>723</v>
      </c>
      <c r="DE22" s="5" t="s">
        <v>368</v>
      </c>
      <c r="DF22" s="5" t="s">
        <v>724</v>
      </c>
      <c r="DG22" s="3"/>
      <c r="DH22" s="5" t="s">
        <v>378</v>
      </c>
      <c r="DI22" s="5" t="s">
        <v>379</v>
      </c>
      <c r="DJ22" s="5" t="s">
        <v>380</v>
      </c>
      <c r="DM22" s="5" t="s">
        <v>383</v>
      </c>
      <c r="DN22" s="5" t="s">
        <v>382</v>
      </c>
      <c r="DO22" s="5" t="s">
        <v>382</v>
      </c>
      <c r="DP22" s="5" t="s">
        <v>382</v>
      </c>
      <c r="DQ22" s="5" t="s">
        <v>382</v>
      </c>
      <c r="DS22" s="5" t="s">
        <v>456</v>
      </c>
      <c r="DT22" s="5" t="s">
        <v>456</v>
      </c>
      <c r="DU22" s="5" t="s">
        <v>725</v>
      </c>
      <c r="DV22" s="5" t="s">
        <v>726</v>
      </c>
      <c r="DX22" s="5" t="s">
        <v>456</v>
      </c>
      <c r="DY22" s="5" t="s">
        <v>456</v>
      </c>
      <c r="DZ22" s="5" t="s">
        <v>725</v>
      </c>
      <c r="EA22" s="5" t="s">
        <v>726</v>
      </c>
      <c r="EC22" s="5" t="s">
        <v>456</v>
      </c>
      <c r="ED22" s="5" t="s">
        <v>456</v>
      </c>
      <c r="EE22" s="5" t="s">
        <v>725</v>
      </c>
      <c r="EF22" s="5" t="s">
        <v>726</v>
      </c>
      <c r="EH22" s="5" t="s">
        <v>394</v>
      </c>
      <c r="EI22" s="5" t="s">
        <v>395</v>
      </c>
      <c r="EJ22" s="5" t="s">
        <v>727</v>
      </c>
      <c r="EK22" s="5" t="s">
        <v>397</v>
      </c>
      <c r="EM22" s="5" t="s">
        <v>383</v>
      </c>
      <c r="EN22" s="5" t="s">
        <v>382</v>
      </c>
      <c r="EO22" s="5" t="s">
        <v>382</v>
      </c>
      <c r="EP22" s="5" t="s">
        <v>382</v>
      </c>
      <c r="EQ22" s="5" t="s">
        <v>382</v>
      </c>
      <c r="ES22" s="5" t="s">
        <v>456</v>
      </c>
      <c r="ET22" s="5" t="s">
        <v>456</v>
      </c>
      <c r="EU22" s="5" t="s">
        <v>728</v>
      </c>
      <c r="EV22" s="5" t="s">
        <v>729</v>
      </c>
      <c r="EX22" s="5" t="s">
        <v>456</v>
      </c>
      <c r="EY22" s="5" t="s">
        <v>456</v>
      </c>
      <c r="EZ22" s="5" t="s">
        <v>728</v>
      </c>
      <c r="FA22" s="5" t="s">
        <v>729</v>
      </c>
      <c r="FC22" s="5" t="s">
        <v>456</v>
      </c>
      <c r="FD22" s="5" t="s">
        <v>456</v>
      </c>
      <c r="FE22" s="5" t="s">
        <v>728</v>
      </c>
      <c r="FF22" s="5" t="s">
        <v>729</v>
      </c>
      <c r="FS22" s="3"/>
      <c r="FT22" s="3"/>
      <c r="FU22" s="3"/>
      <c r="FV22" s="3"/>
      <c r="FW22" s="3"/>
      <c r="GS22" s="3"/>
      <c r="GT22" s="3"/>
      <c r="GU22" s="3"/>
      <c r="GV22" s="3"/>
      <c r="GW22" s="3"/>
      <c r="QG22" s="5" t="s">
        <v>730</v>
      </c>
    </row>
    <row r="23" spans="1:449" s="5" customFormat="1">
      <c r="A23" s="5" t="s">
        <v>609</v>
      </c>
      <c r="B23" s="3" t="s">
        <v>714</v>
      </c>
      <c r="C23" s="5" t="s">
        <v>709</v>
      </c>
      <c r="D23" s="5" t="s">
        <v>710</v>
      </c>
      <c r="E23" s="3" t="s">
        <v>3775</v>
      </c>
      <c r="F23" s="59"/>
      <c r="AB23" s="5" t="s">
        <v>714</v>
      </c>
      <c r="AC23" s="5" t="s">
        <v>640</v>
      </c>
      <c r="AD23" s="5" t="s">
        <v>339</v>
      </c>
      <c r="AG23" s="5" t="s">
        <v>340</v>
      </c>
      <c r="AH23" s="5" t="s">
        <v>411</v>
      </c>
      <c r="AJ23" s="5" t="s">
        <v>339</v>
      </c>
      <c r="AL23" s="5" t="s">
        <v>339</v>
      </c>
      <c r="AN23" s="5" t="s">
        <v>340</v>
      </c>
      <c r="AO23" s="5" t="s">
        <v>340</v>
      </c>
      <c r="AP23" s="5" t="s">
        <v>339</v>
      </c>
      <c r="AQ23" s="5" t="s">
        <v>350</v>
      </c>
      <c r="AT23" s="5" t="s">
        <v>351</v>
      </c>
      <c r="AU23" s="5" t="s">
        <v>352</v>
      </c>
      <c r="AV23" s="5" t="s">
        <v>3810</v>
      </c>
      <c r="AW23" s="5" t="s">
        <v>616</v>
      </c>
      <c r="AX23" s="5" t="s">
        <v>413</v>
      </c>
      <c r="BA23" s="5" t="s">
        <v>731</v>
      </c>
      <c r="BB23" s="5" t="s">
        <v>415</v>
      </c>
      <c r="BC23" s="5" t="s">
        <v>732</v>
      </c>
      <c r="BD23" s="5" t="s">
        <v>357</v>
      </c>
      <c r="BE23" s="5" t="s">
        <v>3814</v>
      </c>
      <c r="BF23" s="5" t="s">
        <v>416</v>
      </c>
      <c r="BH23" s="5" t="s">
        <v>417</v>
      </c>
      <c r="BJ23" s="5" t="s">
        <v>418</v>
      </c>
      <c r="BL23" s="5" t="s">
        <v>419</v>
      </c>
      <c r="BN23" s="5" t="s">
        <v>420</v>
      </c>
      <c r="BP23" s="5" t="s">
        <v>717</v>
      </c>
      <c r="BQ23" s="5" t="s">
        <v>718</v>
      </c>
      <c r="BR23" s="5" t="s">
        <v>423</v>
      </c>
      <c r="BT23" s="5" t="s">
        <v>620</v>
      </c>
      <c r="BU23" s="5" t="s">
        <v>339</v>
      </c>
      <c r="BV23" s="5" t="s">
        <v>334</v>
      </c>
      <c r="BW23" s="5" t="s">
        <v>363</v>
      </c>
      <c r="BY23" s="5" t="s">
        <v>426</v>
      </c>
      <c r="BZ23" s="5" t="s">
        <v>733</v>
      </c>
      <c r="CA23" s="5" t="s">
        <v>476</v>
      </c>
      <c r="CB23" s="5" t="s">
        <v>733</v>
      </c>
      <c r="CD23" s="5" t="s">
        <v>679</v>
      </c>
      <c r="CE23" s="5" t="s">
        <v>364</v>
      </c>
      <c r="CF23" s="5" t="s">
        <v>365</v>
      </c>
      <c r="CG23" s="5" t="s">
        <v>365</v>
      </c>
      <c r="CI23" s="5" t="s">
        <v>734</v>
      </c>
      <c r="CJ23" s="5" t="s">
        <v>735</v>
      </c>
      <c r="CK23" s="3" t="s">
        <v>4050</v>
      </c>
      <c r="CL23" s="3"/>
      <c r="CM23" s="3"/>
      <c r="CN23" s="3"/>
      <c r="CO23" s="3"/>
      <c r="CP23" s="3"/>
      <c r="CQ23" s="3"/>
      <c r="CR23" s="3"/>
      <c r="CS23" s="3"/>
      <c r="CT23" s="3"/>
      <c r="CU23" s="5" t="s">
        <v>646</v>
      </c>
      <c r="CV23" s="5" t="s">
        <v>722</v>
      </c>
      <c r="DE23" s="5" t="s">
        <v>368</v>
      </c>
      <c r="DF23" s="5" t="s">
        <v>724</v>
      </c>
      <c r="DG23" s="3"/>
      <c r="FS23" s="3"/>
      <c r="FT23" s="3"/>
      <c r="FU23" s="3"/>
      <c r="FV23" s="3"/>
      <c r="FW23" s="3"/>
      <c r="GS23" s="3"/>
      <c r="GT23" s="3"/>
      <c r="GU23" s="3"/>
      <c r="GV23" s="3"/>
      <c r="GW23" s="3"/>
      <c r="II23" s="5" t="s">
        <v>378</v>
      </c>
      <c r="IJ23" s="5" t="s">
        <v>379</v>
      </c>
      <c r="IK23" s="5" t="s">
        <v>380</v>
      </c>
      <c r="IN23" s="5" t="s">
        <v>383</v>
      </c>
      <c r="IO23" s="5" t="s">
        <v>382</v>
      </c>
      <c r="IP23" s="5" t="s">
        <v>382</v>
      </c>
      <c r="IQ23" s="5" t="s">
        <v>578</v>
      </c>
      <c r="IR23" s="5" t="s">
        <v>736</v>
      </c>
      <c r="IS23" s="5" t="s">
        <v>736</v>
      </c>
      <c r="IT23" s="5" t="s">
        <v>737</v>
      </c>
      <c r="IU23" s="5" t="s">
        <v>390</v>
      </c>
      <c r="IV23" s="5" t="s">
        <v>390</v>
      </c>
      <c r="IW23" s="5" t="s">
        <v>738</v>
      </c>
      <c r="IX23" s="5" t="s">
        <v>449</v>
      </c>
      <c r="IY23" s="5" t="s">
        <v>449</v>
      </c>
      <c r="IZ23" s="5" t="s">
        <v>382</v>
      </c>
      <c r="JA23" s="5" t="s">
        <v>394</v>
      </c>
      <c r="JB23" s="5" t="s">
        <v>395</v>
      </c>
      <c r="JC23" s="5" t="s">
        <v>727</v>
      </c>
      <c r="JD23" s="5" t="s">
        <v>397</v>
      </c>
      <c r="JF23" s="5" t="s">
        <v>383</v>
      </c>
      <c r="JG23" s="5" t="s">
        <v>382</v>
      </c>
      <c r="JH23" s="5" t="s">
        <v>382</v>
      </c>
      <c r="JI23" s="5" t="s">
        <v>578</v>
      </c>
      <c r="JJ23" s="5" t="s">
        <v>736</v>
      </c>
      <c r="JK23" s="5" t="s">
        <v>736</v>
      </c>
      <c r="JL23" s="5" t="s">
        <v>382</v>
      </c>
      <c r="JM23" s="5" t="s">
        <v>390</v>
      </c>
      <c r="JN23" s="5" t="s">
        <v>390</v>
      </c>
      <c r="JO23" s="5" t="s">
        <v>578</v>
      </c>
      <c r="JP23" s="5" t="s">
        <v>736</v>
      </c>
      <c r="JQ23" s="5" t="s">
        <v>736</v>
      </c>
      <c r="JR23" s="5" t="s">
        <v>382</v>
      </c>
      <c r="QG23" s="5" t="s">
        <v>730</v>
      </c>
    </row>
    <row r="24" spans="1:449" s="5" customFormat="1">
      <c r="A24" s="5" t="s">
        <v>441</v>
      </c>
      <c r="B24" s="3" t="s">
        <v>743</v>
      </c>
      <c r="C24" s="5" t="s">
        <v>739</v>
      </c>
      <c r="D24" s="5" t="s">
        <v>740</v>
      </c>
      <c r="E24" s="3" t="s">
        <v>3774</v>
      </c>
      <c r="F24" s="59"/>
      <c r="G24" s="5" t="s">
        <v>741</v>
      </c>
      <c r="H24" s="5" t="s">
        <v>339</v>
      </c>
      <c r="J24" s="5" t="s">
        <v>340</v>
      </c>
      <c r="K24" s="5" t="s">
        <v>406</v>
      </c>
      <c r="O24" s="5" t="s">
        <v>340</v>
      </c>
      <c r="P24" s="5" t="s">
        <v>340</v>
      </c>
      <c r="Q24" s="5" t="s">
        <v>343</v>
      </c>
      <c r="R24" s="5" t="s">
        <v>344</v>
      </c>
      <c r="T24" s="5" t="s">
        <v>340</v>
      </c>
      <c r="U24" s="5" t="s">
        <v>615</v>
      </c>
      <c r="W24" s="5" t="s">
        <v>340</v>
      </c>
      <c r="X24" s="5" t="s">
        <v>742</v>
      </c>
      <c r="Z24" s="5" t="s">
        <v>500</v>
      </c>
      <c r="AA24" s="5" t="s">
        <v>347</v>
      </c>
      <c r="AB24" s="5" t="s">
        <v>743</v>
      </c>
      <c r="AC24" s="5" t="s">
        <v>340</v>
      </c>
      <c r="AD24" s="5" t="s">
        <v>339</v>
      </c>
      <c r="AG24" s="5" t="s">
        <v>340</v>
      </c>
      <c r="AH24" s="5" t="s">
        <v>368</v>
      </c>
      <c r="AI24" s="5" t="s">
        <v>745</v>
      </c>
      <c r="AJ24" s="5" t="s">
        <v>339</v>
      </c>
      <c r="AL24" s="5" t="s">
        <v>339</v>
      </c>
      <c r="AN24" s="5" t="s">
        <v>339</v>
      </c>
      <c r="AP24" s="5" t="s">
        <v>340</v>
      </c>
      <c r="AQ24" s="5" t="s">
        <v>350</v>
      </c>
      <c r="AT24" s="5" t="s">
        <v>520</v>
      </c>
      <c r="AU24" s="5" t="s">
        <v>641</v>
      </c>
      <c r="AV24" s="5" t="s">
        <v>3810</v>
      </c>
      <c r="AW24" s="5" t="s">
        <v>616</v>
      </c>
      <c r="AX24" s="5" t="s">
        <v>413</v>
      </c>
      <c r="BA24" s="5" t="s">
        <v>746</v>
      </c>
      <c r="BB24" s="5" t="s">
        <v>415</v>
      </c>
      <c r="BD24" s="5" t="s">
        <v>357</v>
      </c>
      <c r="BE24" s="5" t="s">
        <v>3814</v>
      </c>
      <c r="BF24" s="5" t="s">
        <v>416</v>
      </c>
      <c r="BH24" s="5" t="s">
        <v>417</v>
      </c>
      <c r="BJ24" s="5" t="s">
        <v>418</v>
      </c>
      <c r="BL24" s="5" t="s">
        <v>419</v>
      </c>
      <c r="BN24" s="5" t="s">
        <v>420</v>
      </c>
      <c r="BP24" s="5" t="s">
        <v>747</v>
      </c>
      <c r="BQ24" s="5" t="s">
        <v>748</v>
      </c>
      <c r="BR24" s="5" t="s">
        <v>423</v>
      </c>
      <c r="BT24" s="5" t="s">
        <v>362</v>
      </c>
      <c r="BU24" s="5" t="s">
        <v>339</v>
      </c>
      <c r="BV24" s="5" t="s">
        <v>334</v>
      </c>
      <c r="BW24" s="5" t="s">
        <v>425</v>
      </c>
      <c r="CA24" s="5" t="s">
        <v>476</v>
      </c>
      <c r="CB24" s="5" t="s">
        <v>749</v>
      </c>
      <c r="CD24" s="5" t="s">
        <v>750</v>
      </c>
      <c r="CE24" s="5" t="s">
        <v>370</v>
      </c>
      <c r="CF24" s="5" t="s">
        <v>428</v>
      </c>
      <c r="CG24" s="5" t="s">
        <v>372</v>
      </c>
      <c r="CJ24" s="5" t="s">
        <v>751</v>
      </c>
      <c r="CK24" s="3" t="s">
        <v>4045</v>
      </c>
      <c r="CL24" s="3"/>
      <c r="CM24" s="3"/>
      <c r="CN24" s="3"/>
      <c r="CO24" s="3" t="s">
        <v>721</v>
      </c>
      <c r="CP24" s="3"/>
      <c r="CQ24" s="3"/>
      <c r="CR24" s="3"/>
      <c r="CS24" s="3"/>
      <c r="CT24" s="3"/>
      <c r="DG24" s="3"/>
      <c r="DH24" s="5" t="s">
        <v>378</v>
      </c>
      <c r="DI24" s="5" t="s">
        <v>379</v>
      </c>
      <c r="DJ24" s="5" t="s">
        <v>380</v>
      </c>
      <c r="DM24" s="5" t="s">
        <v>390</v>
      </c>
      <c r="DN24" s="5" t="s">
        <v>382</v>
      </c>
      <c r="DO24" s="5" t="s">
        <v>402</v>
      </c>
      <c r="EH24" s="5" t="s">
        <v>394</v>
      </c>
      <c r="EI24" s="5" t="s">
        <v>395</v>
      </c>
      <c r="EJ24" s="5" t="s">
        <v>437</v>
      </c>
      <c r="EK24" s="5" t="s">
        <v>397</v>
      </c>
      <c r="EM24" s="5" t="s">
        <v>429</v>
      </c>
      <c r="EN24" s="5" t="s">
        <v>382</v>
      </c>
      <c r="EO24" s="5" t="s">
        <v>402</v>
      </c>
      <c r="FS24" s="3"/>
      <c r="FT24" s="3"/>
      <c r="FU24" s="3"/>
      <c r="FV24" s="3"/>
      <c r="FW24" s="3"/>
      <c r="GS24" s="3"/>
      <c r="GT24" s="3"/>
      <c r="GU24" s="3"/>
      <c r="GV24" s="3"/>
      <c r="GW24" s="3"/>
      <c r="QG24" s="5" t="s">
        <v>752</v>
      </c>
    </row>
    <row r="25" spans="1:449" s="5" customFormat="1">
      <c r="A25" s="5" t="s">
        <v>753</v>
      </c>
      <c r="B25" s="3" t="s">
        <v>757</v>
      </c>
      <c r="C25" s="5" t="s">
        <v>754</v>
      </c>
      <c r="D25" s="5" t="s">
        <v>755</v>
      </c>
      <c r="E25" s="3" t="s">
        <v>3772</v>
      </c>
      <c r="F25" s="59" t="s">
        <v>340</v>
      </c>
      <c r="G25" s="5" t="s">
        <v>756</v>
      </c>
      <c r="H25" s="5" t="s">
        <v>340</v>
      </c>
      <c r="I25" s="5" t="s">
        <v>339</v>
      </c>
      <c r="J25" s="5" t="s">
        <v>340</v>
      </c>
      <c r="M25" s="5" t="s">
        <v>342</v>
      </c>
      <c r="P25" s="5" t="s">
        <v>339</v>
      </c>
      <c r="T25" s="5" t="s">
        <v>339</v>
      </c>
      <c r="W25" s="5" t="s">
        <v>339</v>
      </c>
      <c r="AB25" s="5" t="s">
        <v>757</v>
      </c>
      <c r="AC25" s="5" t="s">
        <v>340</v>
      </c>
      <c r="AD25" s="5" t="s">
        <v>339</v>
      </c>
      <c r="AG25" s="5" t="s">
        <v>340</v>
      </c>
      <c r="AH25" s="5" t="s">
        <v>411</v>
      </c>
      <c r="AJ25" s="5" t="s">
        <v>339</v>
      </c>
      <c r="AL25" s="5" t="s">
        <v>339</v>
      </c>
      <c r="AN25" s="5" t="s">
        <v>340</v>
      </c>
      <c r="AO25" s="5" t="s">
        <v>340</v>
      </c>
      <c r="AP25" s="5" t="s">
        <v>340</v>
      </c>
      <c r="AQ25" s="5" t="s">
        <v>340</v>
      </c>
      <c r="AR25" s="5" t="s">
        <v>340</v>
      </c>
      <c r="AS25" s="5" t="s">
        <v>340</v>
      </c>
      <c r="AT25" s="5" t="s">
        <v>351</v>
      </c>
      <c r="AU25" s="5" t="s">
        <v>352</v>
      </c>
      <c r="AV25" s="5" t="s">
        <v>3810</v>
      </c>
      <c r="AW25" s="5" t="s">
        <v>761</v>
      </c>
      <c r="AX25" s="5" t="s">
        <v>413</v>
      </c>
      <c r="BA25" s="5" t="s">
        <v>762</v>
      </c>
      <c r="BB25" s="5" t="s">
        <v>356</v>
      </c>
      <c r="BD25" s="5" t="s">
        <v>357</v>
      </c>
      <c r="BE25" s="5" t="s">
        <v>3815</v>
      </c>
      <c r="BF25" s="5" t="s">
        <v>416</v>
      </c>
      <c r="BH25" s="5" t="s">
        <v>672</v>
      </c>
      <c r="BI25" s="5" t="s">
        <v>673</v>
      </c>
      <c r="BL25" s="5" t="s">
        <v>419</v>
      </c>
      <c r="BN25" s="5" t="s">
        <v>674</v>
      </c>
      <c r="BP25" s="5" t="s">
        <v>763</v>
      </c>
      <c r="BQ25" s="5" t="s">
        <v>764</v>
      </c>
      <c r="BR25" s="5" t="s">
        <v>423</v>
      </c>
      <c r="BT25" s="5" t="s">
        <v>362</v>
      </c>
      <c r="BU25" s="5" t="s">
        <v>339</v>
      </c>
      <c r="BV25" s="5" t="s">
        <v>334</v>
      </c>
      <c r="BW25" s="5" t="s">
        <v>425</v>
      </c>
      <c r="BY25" s="5" t="s">
        <v>426</v>
      </c>
      <c r="BZ25" s="5" t="s">
        <v>765</v>
      </c>
      <c r="CE25" s="5" t="s">
        <v>370</v>
      </c>
      <c r="CF25" s="5" t="s">
        <v>371</v>
      </c>
      <c r="CG25" s="5" t="s">
        <v>766</v>
      </c>
      <c r="CJ25" s="5" t="s">
        <v>767</v>
      </c>
      <c r="CK25" s="3" t="s">
        <v>380</v>
      </c>
      <c r="CL25" s="3"/>
      <c r="CM25" s="3"/>
      <c r="CN25" s="3"/>
      <c r="CO25" s="3"/>
      <c r="CP25" s="3"/>
      <c r="CQ25" s="3"/>
      <c r="CR25" s="3"/>
      <c r="CS25" s="3"/>
      <c r="CT25" s="3"/>
      <c r="CY25" s="5" t="s">
        <v>768</v>
      </c>
      <c r="DA25" s="5" t="s">
        <v>375</v>
      </c>
      <c r="DC25" s="5" t="s">
        <v>376</v>
      </c>
      <c r="DD25" s="5" t="s">
        <v>769</v>
      </c>
      <c r="DG25" s="3"/>
      <c r="DH25" s="5" t="s">
        <v>378</v>
      </c>
      <c r="DI25" s="5" t="s">
        <v>379</v>
      </c>
      <c r="DJ25" s="5" t="s">
        <v>380</v>
      </c>
      <c r="DM25" s="5" t="s">
        <v>429</v>
      </c>
      <c r="DN25" s="5" t="s">
        <v>382</v>
      </c>
      <c r="DO25" s="5" t="s">
        <v>424</v>
      </c>
      <c r="DP25" s="5" t="s">
        <v>382</v>
      </c>
      <c r="DS25" s="5" t="s">
        <v>480</v>
      </c>
      <c r="DT25" s="5" t="s">
        <v>452</v>
      </c>
      <c r="DU25" s="5" t="s">
        <v>770</v>
      </c>
      <c r="DW25" s="5" t="s">
        <v>771</v>
      </c>
      <c r="DX25" s="5" t="s">
        <v>525</v>
      </c>
      <c r="DY25" s="5" t="s">
        <v>390</v>
      </c>
      <c r="DZ25" s="5" t="s">
        <v>772</v>
      </c>
      <c r="EB25" s="5" t="s">
        <v>773</v>
      </c>
      <c r="EC25" s="5" t="s">
        <v>480</v>
      </c>
      <c r="ED25" s="5" t="s">
        <v>452</v>
      </c>
      <c r="EE25" s="5" t="s">
        <v>770</v>
      </c>
      <c r="EG25" s="5" t="s">
        <v>771</v>
      </c>
      <c r="EH25" s="5" t="s">
        <v>394</v>
      </c>
      <c r="EI25" s="5" t="s">
        <v>395</v>
      </c>
      <c r="EJ25" s="5" t="s">
        <v>396</v>
      </c>
      <c r="EK25" s="5" t="s">
        <v>397</v>
      </c>
      <c r="EM25" s="5" t="s">
        <v>525</v>
      </c>
      <c r="EN25" s="5" t="s">
        <v>382</v>
      </c>
      <c r="EO25" s="5" t="s">
        <v>424</v>
      </c>
      <c r="EP25" s="5" t="s">
        <v>382</v>
      </c>
      <c r="ES25" s="5" t="s">
        <v>480</v>
      </c>
      <c r="ET25" s="5" t="s">
        <v>452</v>
      </c>
      <c r="EU25" s="5" t="s">
        <v>774</v>
      </c>
      <c r="EW25" s="5" t="s">
        <v>775</v>
      </c>
      <c r="EX25" s="5" t="s">
        <v>525</v>
      </c>
      <c r="EY25" s="5" t="s">
        <v>390</v>
      </c>
      <c r="EZ25" s="5" t="s">
        <v>776</v>
      </c>
      <c r="FB25" s="5" t="s">
        <v>777</v>
      </c>
      <c r="FC25" s="5" t="s">
        <v>480</v>
      </c>
      <c r="FD25" s="5" t="s">
        <v>452</v>
      </c>
      <c r="FE25" s="5" t="s">
        <v>774</v>
      </c>
      <c r="FG25" s="5" t="s">
        <v>778</v>
      </c>
      <c r="FS25" s="3"/>
      <c r="FT25" s="3"/>
      <c r="FU25" s="3"/>
      <c r="FV25" s="3"/>
      <c r="FW25" s="3"/>
      <c r="GS25" s="3"/>
      <c r="GT25" s="3"/>
      <c r="GU25" s="3"/>
      <c r="GV25" s="3"/>
      <c r="GW25" s="3"/>
    </row>
    <row r="26" spans="1:449" s="5" customFormat="1">
      <c r="A26" s="5" t="s">
        <v>753</v>
      </c>
      <c r="B26" s="3" t="s">
        <v>501</v>
      </c>
      <c r="C26" s="5" t="s">
        <v>754</v>
      </c>
      <c r="D26" s="5" t="s">
        <v>755</v>
      </c>
      <c r="E26" s="3" t="s">
        <v>3772</v>
      </c>
      <c r="F26" s="59"/>
      <c r="AB26" s="5" t="s">
        <v>501</v>
      </c>
      <c r="AC26" s="5" t="s">
        <v>340</v>
      </c>
      <c r="AD26" s="5" t="s">
        <v>339</v>
      </c>
      <c r="AG26" s="5" t="s">
        <v>340</v>
      </c>
      <c r="AH26" s="5" t="s">
        <v>411</v>
      </c>
      <c r="AJ26" s="5" t="s">
        <v>339</v>
      </c>
      <c r="AL26" s="5" t="s">
        <v>339</v>
      </c>
      <c r="AN26" s="5" t="s">
        <v>340</v>
      </c>
      <c r="AO26" s="5" t="s">
        <v>340</v>
      </c>
      <c r="AP26" s="5" t="s">
        <v>340</v>
      </c>
      <c r="AQ26" s="5" t="s">
        <v>340</v>
      </c>
      <c r="AR26" s="5" t="s">
        <v>340</v>
      </c>
      <c r="AS26" s="5" t="s">
        <v>340</v>
      </c>
      <c r="AT26" s="5" t="s">
        <v>351</v>
      </c>
      <c r="AU26" s="5" t="s">
        <v>352</v>
      </c>
      <c r="AV26" s="5" t="s">
        <v>3810</v>
      </c>
      <c r="AW26" s="5" t="s">
        <v>761</v>
      </c>
      <c r="AX26" s="5" t="s">
        <v>413</v>
      </c>
      <c r="BA26" s="5" t="s">
        <v>762</v>
      </c>
      <c r="BB26" s="5" t="s">
        <v>356</v>
      </c>
      <c r="BD26" s="5" t="s">
        <v>593</v>
      </c>
      <c r="BE26" s="5" t="s">
        <v>3815</v>
      </c>
      <c r="BF26" s="5" t="s">
        <v>416</v>
      </c>
      <c r="BH26" s="5" t="s">
        <v>672</v>
      </c>
      <c r="BI26" s="5" t="s">
        <v>673</v>
      </c>
      <c r="BL26" s="5" t="s">
        <v>419</v>
      </c>
      <c r="BN26" s="5" t="s">
        <v>674</v>
      </c>
      <c r="BP26" s="5" t="s">
        <v>763</v>
      </c>
      <c r="BQ26" s="5" t="s">
        <v>764</v>
      </c>
      <c r="BR26" s="5" t="s">
        <v>423</v>
      </c>
      <c r="BT26" s="5" t="s">
        <v>362</v>
      </c>
      <c r="BU26" s="5" t="s">
        <v>339</v>
      </c>
      <c r="BV26" s="5" t="s">
        <v>334</v>
      </c>
      <c r="BW26" s="5" t="s">
        <v>425</v>
      </c>
      <c r="BY26" s="5" t="s">
        <v>426</v>
      </c>
      <c r="BZ26" s="5" t="s">
        <v>765</v>
      </c>
      <c r="CE26" s="5" t="s">
        <v>370</v>
      </c>
      <c r="CF26" s="5" t="s">
        <v>760</v>
      </c>
      <c r="CG26" s="5" t="s">
        <v>779</v>
      </c>
      <c r="CJ26" s="5" t="s">
        <v>780</v>
      </c>
      <c r="CK26" s="3" t="s">
        <v>4043</v>
      </c>
      <c r="CL26" s="3"/>
      <c r="CM26" s="3"/>
      <c r="CN26" s="3"/>
      <c r="CO26" s="3"/>
      <c r="CP26" s="3"/>
      <c r="CQ26" s="3"/>
      <c r="CR26" s="3"/>
      <c r="CS26" s="3" t="s">
        <v>368</v>
      </c>
      <c r="CT26" s="3" t="s">
        <v>4062</v>
      </c>
      <c r="DG26" s="3" t="s">
        <v>757</v>
      </c>
      <c r="DH26" s="5" t="s">
        <v>378</v>
      </c>
      <c r="DI26" s="5" t="s">
        <v>379</v>
      </c>
      <c r="DJ26" s="5" t="s">
        <v>380</v>
      </c>
      <c r="DM26" s="5" t="s">
        <v>429</v>
      </c>
      <c r="EH26" s="5" t="s">
        <v>394</v>
      </c>
      <c r="EI26" s="5" t="s">
        <v>395</v>
      </c>
      <c r="EJ26" s="5" t="s">
        <v>396</v>
      </c>
      <c r="EK26" s="5" t="s">
        <v>397</v>
      </c>
      <c r="EM26" s="5" t="s">
        <v>525</v>
      </c>
      <c r="FS26" s="3"/>
      <c r="FT26" s="3"/>
      <c r="FU26" s="3"/>
      <c r="FV26" s="3"/>
      <c r="FW26" s="3"/>
      <c r="GS26" s="3"/>
      <c r="GT26" s="3"/>
      <c r="GU26" s="3"/>
      <c r="GV26" s="3"/>
      <c r="GW26" s="3"/>
    </row>
    <row r="27" spans="1:449" s="5" customFormat="1">
      <c r="A27" s="5" t="s">
        <v>591</v>
      </c>
      <c r="B27" s="3" t="s">
        <v>785</v>
      </c>
      <c r="C27" s="5" t="s">
        <v>781</v>
      </c>
      <c r="D27" s="5" t="s">
        <v>782</v>
      </c>
      <c r="E27" s="3" t="s">
        <v>3776</v>
      </c>
      <c r="F27" s="59"/>
      <c r="G27" s="5" t="s">
        <v>783</v>
      </c>
      <c r="H27" s="5" t="s">
        <v>339</v>
      </c>
      <c r="J27" s="5" t="s">
        <v>340</v>
      </c>
      <c r="L27" s="5" t="s">
        <v>341</v>
      </c>
      <c r="P27" s="5" t="s">
        <v>340</v>
      </c>
      <c r="Q27" s="5" t="s">
        <v>343</v>
      </c>
      <c r="R27" s="5" t="s">
        <v>344</v>
      </c>
      <c r="T27" s="5" t="s">
        <v>339</v>
      </c>
      <c r="W27" s="5" t="s">
        <v>339</v>
      </c>
      <c r="AB27" s="5" t="s">
        <v>785</v>
      </c>
      <c r="AC27" s="5" t="s">
        <v>640</v>
      </c>
      <c r="AD27" s="5" t="s">
        <v>339</v>
      </c>
      <c r="AG27" s="5" t="s">
        <v>340</v>
      </c>
      <c r="AH27" s="5" t="s">
        <v>411</v>
      </c>
      <c r="AI27" s="5" t="s">
        <v>786</v>
      </c>
      <c r="AJ27" s="5" t="s">
        <v>339</v>
      </c>
      <c r="AL27" s="5" t="s">
        <v>339</v>
      </c>
      <c r="AN27" s="5" t="s">
        <v>340</v>
      </c>
      <c r="AO27" s="5" t="s">
        <v>340</v>
      </c>
      <c r="AP27" s="5" t="s">
        <v>339</v>
      </c>
      <c r="AQ27" s="5" t="s">
        <v>350</v>
      </c>
      <c r="AT27" s="5" t="s">
        <v>351</v>
      </c>
      <c r="AU27" s="5" t="s">
        <v>641</v>
      </c>
      <c r="AV27" s="5" t="s">
        <v>3810</v>
      </c>
      <c r="AW27" s="5" t="s">
        <v>616</v>
      </c>
      <c r="AX27" s="5" t="s">
        <v>413</v>
      </c>
      <c r="BA27" s="5" t="s">
        <v>787</v>
      </c>
      <c r="BB27" s="5" t="s">
        <v>415</v>
      </c>
      <c r="BD27" s="5" t="s">
        <v>357</v>
      </c>
      <c r="BE27" s="5" t="s">
        <v>3814</v>
      </c>
      <c r="BF27" s="5" t="s">
        <v>416</v>
      </c>
      <c r="BH27" s="5" t="s">
        <v>417</v>
      </c>
      <c r="BJ27" s="5" t="s">
        <v>418</v>
      </c>
      <c r="BL27" s="5" t="s">
        <v>419</v>
      </c>
      <c r="BN27" s="5" t="s">
        <v>420</v>
      </c>
      <c r="BP27" s="5" t="s">
        <v>788</v>
      </c>
      <c r="BQ27" s="5" t="s">
        <v>789</v>
      </c>
      <c r="BR27" s="5" t="s">
        <v>423</v>
      </c>
      <c r="BT27" s="5" t="s">
        <v>362</v>
      </c>
      <c r="BU27" s="5" t="s">
        <v>339</v>
      </c>
      <c r="BV27" s="5" t="s">
        <v>334</v>
      </c>
      <c r="BW27" s="5" t="s">
        <v>425</v>
      </c>
      <c r="BY27" s="5" t="s">
        <v>426</v>
      </c>
      <c r="BZ27" s="5" t="s">
        <v>790</v>
      </c>
      <c r="CA27" s="5" t="s">
        <v>476</v>
      </c>
      <c r="CB27" s="5" t="s">
        <v>791</v>
      </c>
      <c r="CE27" s="5" t="s">
        <v>370</v>
      </c>
      <c r="CF27" s="5" t="s">
        <v>371</v>
      </c>
      <c r="CG27" s="5" t="s">
        <v>372</v>
      </c>
      <c r="CJ27" s="5" t="s">
        <v>373</v>
      </c>
      <c r="CK27" s="3" t="s">
        <v>4046</v>
      </c>
      <c r="CL27" s="3"/>
      <c r="CM27" s="3"/>
      <c r="CN27" s="3" t="s">
        <v>792</v>
      </c>
      <c r="CO27" s="3"/>
      <c r="CP27" s="3" t="s">
        <v>793</v>
      </c>
      <c r="CQ27" s="3"/>
      <c r="CR27" s="3"/>
      <c r="CS27" s="3"/>
      <c r="CT27" s="3"/>
      <c r="DG27" s="3"/>
      <c r="FS27" s="3"/>
      <c r="FT27" s="3"/>
      <c r="FU27" s="3"/>
      <c r="FV27" s="3"/>
      <c r="FW27" s="3"/>
      <c r="GS27" s="3"/>
      <c r="GT27" s="3"/>
      <c r="GU27" s="3"/>
      <c r="GV27" s="3"/>
      <c r="GW27" s="3"/>
      <c r="QG27" s="5" t="s">
        <v>794</v>
      </c>
    </row>
    <row r="28" spans="1:449" s="5" customFormat="1">
      <c r="A28" s="5" t="s">
        <v>795</v>
      </c>
      <c r="B28" s="3" t="s">
        <v>349</v>
      </c>
      <c r="C28" s="5" t="s">
        <v>796</v>
      </c>
      <c r="D28" s="5" t="s">
        <v>797</v>
      </c>
      <c r="E28" s="3" t="s">
        <v>3777</v>
      </c>
      <c r="F28" s="59"/>
      <c r="G28" s="5" t="s">
        <v>798</v>
      </c>
      <c r="H28" s="5" t="s">
        <v>339</v>
      </c>
      <c r="J28" s="5" t="s">
        <v>339</v>
      </c>
      <c r="P28" s="5" t="s">
        <v>340</v>
      </c>
      <c r="R28" s="5" t="s">
        <v>344</v>
      </c>
      <c r="T28" s="5" t="s">
        <v>339</v>
      </c>
      <c r="W28" s="5" t="s">
        <v>339</v>
      </c>
      <c r="AB28" s="5" t="s">
        <v>349</v>
      </c>
      <c r="AC28" s="5" t="s">
        <v>511</v>
      </c>
      <c r="AD28" s="5" t="s">
        <v>339</v>
      </c>
      <c r="AG28" s="5" t="s">
        <v>339</v>
      </c>
      <c r="AJ28" s="5" t="s">
        <v>339</v>
      </c>
      <c r="AL28" s="5" t="s">
        <v>339</v>
      </c>
      <c r="AN28" s="5" t="s">
        <v>340</v>
      </c>
      <c r="AO28" s="5" t="s">
        <v>340</v>
      </c>
      <c r="AP28" s="5" t="s">
        <v>339</v>
      </c>
      <c r="AQ28" s="5" t="s">
        <v>350</v>
      </c>
      <c r="AT28" s="5" t="s">
        <v>351</v>
      </c>
      <c r="AU28" s="5" t="s">
        <v>641</v>
      </c>
      <c r="AY28" s="5" t="s">
        <v>430</v>
      </c>
      <c r="AZ28" s="5" t="s">
        <v>799</v>
      </c>
      <c r="BA28" s="5" t="s">
        <v>800</v>
      </c>
      <c r="BB28" s="5" t="s">
        <v>415</v>
      </c>
      <c r="BD28" s="5" t="s">
        <v>357</v>
      </c>
      <c r="BE28" s="5" t="s">
        <v>3814</v>
      </c>
      <c r="BF28" s="5" t="s">
        <v>416</v>
      </c>
      <c r="BH28" s="5" t="s">
        <v>417</v>
      </c>
      <c r="BJ28" s="5" t="s">
        <v>418</v>
      </c>
      <c r="BL28" s="5" t="s">
        <v>419</v>
      </c>
      <c r="BN28" s="5" t="s">
        <v>420</v>
      </c>
      <c r="BP28" s="5" t="s">
        <v>801</v>
      </c>
      <c r="BQ28" s="5" t="s">
        <v>802</v>
      </c>
      <c r="BR28" s="5" t="s">
        <v>423</v>
      </c>
      <c r="BT28" s="5" t="s">
        <v>362</v>
      </c>
      <c r="BU28" s="5" t="s">
        <v>339</v>
      </c>
      <c r="BV28" s="5" t="s">
        <v>334</v>
      </c>
      <c r="BW28" s="5" t="s">
        <v>363</v>
      </c>
      <c r="CC28" s="5" t="s">
        <v>339</v>
      </c>
      <c r="CE28" s="5" t="s">
        <v>370</v>
      </c>
      <c r="CF28" s="5" t="s">
        <v>371</v>
      </c>
      <c r="CG28" s="5" t="s">
        <v>372</v>
      </c>
      <c r="CJ28" s="5" t="s">
        <v>803</v>
      </c>
      <c r="CK28" s="3" t="s">
        <v>4044</v>
      </c>
      <c r="CL28" s="3" t="s">
        <v>515</v>
      </c>
      <c r="CM28" s="3"/>
      <c r="CN28" s="3"/>
      <c r="CO28" s="3"/>
      <c r="CP28" s="3"/>
      <c r="CQ28" s="3"/>
      <c r="CR28" s="3"/>
      <c r="CS28" s="3"/>
      <c r="CT28" s="3"/>
      <c r="DG28" s="3"/>
      <c r="DH28" s="5" t="s">
        <v>378</v>
      </c>
      <c r="DI28" s="5" t="s">
        <v>379</v>
      </c>
      <c r="DJ28" s="5" t="s">
        <v>380</v>
      </c>
      <c r="EH28" s="5" t="s">
        <v>394</v>
      </c>
      <c r="EI28" s="5" t="s">
        <v>395</v>
      </c>
      <c r="EJ28" s="5" t="s">
        <v>591</v>
      </c>
      <c r="EK28" s="5" t="s">
        <v>397</v>
      </c>
      <c r="FS28" s="3"/>
      <c r="FT28" s="3"/>
      <c r="FU28" s="3"/>
      <c r="FV28" s="3"/>
      <c r="FW28" s="3"/>
      <c r="GS28" s="3"/>
      <c r="GT28" s="3"/>
      <c r="GU28" s="3"/>
      <c r="GV28" s="3"/>
      <c r="GW28" s="3"/>
    </row>
    <row r="29" spans="1:449" s="5" customFormat="1">
      <c r="A29" s="5" t="s">
        <v>809</v>
      </c>
      <c r="B29" s="3" t="s">
        <v>814</v>
      </c>
      <c r="C29" s="5" t="s">
        <v>810</v>
      </c>
      <c r="D29" s="5" t="s">
        <v>811</v>
      </c>
      <c r="E29" s="3" t="s">
        <v>3778</v>
      </c>
      <c r="F29" s="59"/>
      <c r="G29" s="5" t="s">
        <v>812</v>
      </c>
      <c r="H29" s="5" t="s">
        <v>339</v>
      </c>
      <c r="J29" s="5" t="s">
        <v>340</v>
      </c>
      <c r="K29" s="5" t="s">
        <v>406</v>
      </c>
      <c r="M29" s="5" t="s">
        <v>342</v>
      </c>
      <c r="O29" s="5" t="s">
        <v>339</v>
      </c>
      <c r="P29" s="5" t="s">
        <v>340</v>
      </c>
      <c r="R29" s="5" t="s">
        <v>344</v>
      </c>
      <c r="T29" s="5" t="s">
        <v>339</v>
      </c>
      <c r="W29" s="5" t="s">
        <v>340</v>
      </c>
      <c r="X29" s="5" t="s">
        <v>813</v>
      </c>
      <c r="Y29" s="5" t="s">
        <v>346</v>
      </c>
      <c r="AA29" s="5" t="s">
        <v>347</v>
      </c>
      <c r="AB29" s="5" t="s">
        <v>814</v>
      </c>
      <c r="AC29" s="5" t="s">
        <v>340</v>
      </c>
      <c r="AD29" s="5" t="s">
        <v>339</v>
      </c>
      <c r="AG29" s="5" t="s">
        <v>339</v>
      </c>
      <c r="AJ29" s="5" t="s">
        <v>339</v>
      </c>
      <c r="AL29" s="5" t="s">
        <v>339</v>
      </c>
      <c r="AN29" s="5" t="s">
        <v>340</v>
      </c>
      <c r="AO29" s="5" t="s">
        <v>340</v>
      </c>
      <c r="AP29" s="5" t="s">
        <v>339</v>
      </c>
      <c r="AQ29" s="5" t="s">
        <v>350</v>
      </c>
      <c r="AT29" s="5" t="s">
        <v>351</v>
      </c>
      <c r="AY29" s="5" t="s">
        <v>480</v>
      </c>
      <c r="AZ29" s="5" t="s">
        <v>799</v>
      </c>
      <c r="BA29" s="5" t="s">
        <v>815</v>
      </c>
      <c r="BB29" s="5" t="s">
        <v>415</v>
      </c>
      <c r="BD29" s="5" t="s">
        <v>593</v>
      </c>
      <c r="BE29" s="5" t="s">
        <v>3814</v>
      </c>
      <c r="BF29" s="5" t="s">
        <v>416</v>
      </c>
      <c r="BH29" s="5" t="s">
        <v>417</v>
      </c>
      <c r="BJ29" s="5" t="s">
        <v>418</v>
      </c>
      <c r="BL29" s="5" t="s">
        <v>419</v>
      </c>
      <c r="BN29" s="5" t="s">
        <v>420</v>
      </c>
      <c r="BP29" s="5" t="s">
        <v>816</v>
      </c>
      <c r="BQ29" s="5" t="s">
        <v>817</v>
      </c>
      <c r="BR29" s="5" t="s">
        <v>423</v>
      </c>
      <c r="BT29" s="5" t="s">
        <v>362</v>
      </c>
      <c r="BU29" s="5" t="s">
        <v>339</v>
      </c>
      <c r="BV29" s="5" t="s">
        <v>334</v>
      </c>
      <c r="BW29" s="5" t="s">
        <v>425</v>
      </c>
      <c r="CC29" s="5" t="s">
        <v>339</v>
      </c>
      <c r="CE29" s="5" t="s">
        <v>370</v>
      </c>
      <c r="CF29" s="5" t="s">
        <v>760</v>
      </c>
      <c r="CG29" s="5" t="s">
        <v>766</v>
      </c>
      <c r="CJ29" s="5" t="s">
        <v>818</v>
      </c>
      <c r="CK29" s="3" t="s">
        <v>4046</v>
      </c>
      <c r="CL29" s="3"/>
      <c r="CM29" s="3"/>
      <c r="CN29" s="3" t="s">
        <v>792</v>
      </c>
      <c r="CO29" s="3"/>
      <c r="CP29" s="3" t="s">
        <v>793</v>
      </c>
      <c r="CQ29" s="3"/>
      <c r="CR29" s="3"/>
      <c r="CS29" s="3"/>
      <c r="CT29" s="3"/>
      <c r="DG29" s="3"/>
      <c r="DH29" s="5" t="s">
        <v>378</v>
      </c>
      <c r="DI29" s="5" t="s">
        <v>379</v>
      </c>
      <c r="DJ29" s="5" t="s">
        <v>380</v>
      </c>
      <c r="DM29" s="5" t="s">
        <v>383</v>
      </c>
      <c r="EH29" s="5" t="s">
        <v>394</v>
      </c>
      <c r="EI29" s="5" t="s">
        <v>395</v>
      </c>
      <c r="EJ29" s="5" t="s">
        <v>396</v>
      </c>
      <c r="EK29" s="5" t="s">
        <v>397</v>
      </c>
      <c r="EM29" s="5" t="s">
        <v>819</v>
      </c>
      <c r="FS29" s="3"/>
      <c r="FT29" s="3"/>
      <c r="FU29" s="3"/>
      <c r="FV29" s="3"/>
      <c r="FW29" s="3"/>
      <c r="GS29" s="3"/>
      <c r="GT29" s="3"/>
      <c r="GU29" s="3"/>
      <c r="GV29" s="3"/>
      <c r="GW29" s="3"/>
      <c r="QG29" s="5" t="s">
        <v>820</v>
      </c>
    </row>
    <row r="30" spans="1:449" s="5" customFormat="1">
      <c r="A30" s="5" t="s">
        <v>821</v>
      </c>
      <c r="B30" s="3" t="s">
        <v>757</v>
      </c>
      <c r="C30" s="5" t="s">
        <v>822</v>
      </c>
      <c r="D30" s="5" t="s">
        <v>823</v>
      </c>
      <c r="E30" s="3" t="s">
        <v>3773</v>
      </c>
      <c r="F30" s="59" t="s">
        <v>340</v>
      </c>
      <c r="G30" s="5" t="s">
        <v>824</v>
      </c>
      <c r="H30" s="5" t="s">
        <v>340</v>
      </c>
      <c r="I30" s="5" t="s">
        <v>339</v>
      </c>
      <c r="J30" s="5" t="s">
        <v>340</v>
      </c>
      <c r="K30" s="5" t="s">
        <v>406</v>
      </c>
      <c r="O30" s="5" t="s">
        <v>340</v>
      </c>
      <c r="P30" s="5" t="s">
        <v>339</v>
      </c>
      <c r="T30" s="5" t="s">
        <v>339</v>
      </c>
      <c r="W30" s="5" t="s">
        <v>339</v>
      </c>
      <c r="AB30" s="5" t="s">
        <v>757</v>
      </c>
      <c r="AC30" s="5" t="s">
        <v>640</v>
      </c>
      <c r="AD30" s="5" t="s">
        <v>339</v>
      </c>
      <c r="AG30" s="5" t="s">
        <v>340</v>
      </c>
      <c r="AH30" s="5" t="s">
        <v>411</v>
      </c>
      <c r="AJ30" s="5" t="s">
        <v>339</v>
      </c>
      <c r="AL30" s="5" t="s">
        <v>339</v>
      </c>
      <c r="AN30" s="5" t="s">
        <v>339</v>
      </c>
      <c r="AP30" s="5" t="s">
        <v>339</v>
      </c>
      <c r="AQ30" s="5" t="s">
        <v>350</v>
      </c>
      <c r="AT30" s="5" t="s">
        <v>351</v>
      </c>
      <c r="AU30" s="5" t="s">
        <v>352</v>
      </c>
      <c r="AV30" s="5" t="s">
        <v>3810</v>
      </c>
      <c r="AW30" s="5" t="s">
        <v>616</v>
      </c>
      <c r="AX30" s="5" t="s">
        <v>413</v>
      </c>
      <c r="BA30" s="5" t="s">
        <v>827</v>
      </c>
      <c r="BB30" s="5" t="s">
        <v>415</v>
      </c>
      <c r="BD30" s="5" t="s">
        <v>357</v>
      </c>
      <c r="BE30" s="5" t="s">
        <v>3814</v>
      </c>
      <c r="BF30" s="5" t="s">
        <v>416</v>
      </c>
      <c r="BH30" s="5" t="s">
        <v>417</v>
      </c>
      <c r="BJ30" s="5" t="s">
        <v>418</v>
      </c>
      <c r="BL30" s="5" t="s">
        <v>555</v>
      </c>
      <c r="BN30" s="5" t="s">
        <v>420</v>
      </c>
      <c r="BP30" s="5" t="s">
        <v>828</v>
      </c>
      <c r="BQ30" s="5" t="s">
        <v>829</v>
      </c>
      <c r="BR30" s="5" t="s">
        <v>423</v>
      </c>
      <c r="BT30" s="5" t="s">
        <v>362</v>
      </c>
      <c r="BU30" s="5" t="s">
        <v>339</v>
      </c>
      <c r="BV30" s="5" t="s">
        <v>334</v>
      </c>
      <c r="BW30" s="5" t="s">
        <v>425</v>
      </c>
      <c r="BY30" s="5" t="s">
        <v>426</v>
      </c>
      <c r="BZ30" s="5" t="s">
        <v>830</v>
      </c>
      <c r="CD30" s="5" t="s">
        <v>831</v>
      </c>
      <c r="CE30" s="5" t="s">
        <v>370</v>
      </c>
      <c r="CF30" s="5" t="s">
        <v>371</v>
      </c>
      <c r="CG30" s="5" t="s">
        <v>832</v>
      </c>
      <c r="CJ30" s="5" t="s">
        <v>833</v>
      </c>
      <c r="CK30" s="3" t="s">
        <v>380</v>
      </c>
      <c r="CL30" s="3"/>
      <c r="CM30" s="3"/>
      <c r="CN30" s="3"/>
      <c r="CO30" s="3"/>
      <c r="CP30" s="3"/>
      <c r="CQ30" s="3"/>
      <c r="CR30" s="3"/>
      <c r="CS30" s="3"/>
      <c r="CT30" s="3"/>
      <c r="CU30" s="5" t="s">
        <v>646</v>
      </c>
      <c r="CW30" s="5" t="s">
        <v>374</v>
      </c>
      <c r="CX30" s="5" t="s">
        <v>834</v>
      </c>
      <c r="DC30" s="5" t="s">
        <v>376</v>
      </c>
      <c r="DG30" s="3"/>
      <c r="DH30" s="5" t="s">
        <v>378</v>
      </c>
      <c r="DI30" s="5" t="s">
        <v>379</v>
      </c>
      <c r="DJ30" s="5" t="s">
        <v>380</v>
      </c>
      <c r="DM30" s="5" t="s">
        <v>559</v>
      </c>
      <c r="DN30" s="5" t="s">
        <v>382</v>
      </c>
      <c r="DO30" s="5" t="s">
        <v>819</v>
      </c>
      <c r="DP30" s="5" t="s">
        <v>835</v>
      </c>
      <c r="DR30" s="5" t="s">
        <v>836</v>
      </c>
      <c r="DS30" s="5" t="s">
        <v>609</v>
      </c>
      <c r="DT30" s="5" t="s">
        <v>837</v>
      </c>
      <c r="DU30" s="5" t="s">
        <v>838</v>
      </c>
      <c r="DW30" s="5" t="s">
        <v>839</v>
      </c>
      <c r="DX30" s="5" t="s">
        <v>484</v>
      </c>
      <c r="DY30" s="5" t="s">
        <v>391</v>
      </c>
      <c r="DZ30" s="5" t="s">
        <v>840</v>
      </c>
      <c r="EB30" s="5" t="s">
        <v>841</v>
      </c>
      <c r="EC30" s="5" t="s">
        <v>609</v>
      </c>
      <c r="ED30" s="5" t="s">
        <v>837</v>
      </c>
      <c r="EE30" s="5" t="s">
        <v>838</v>
      </c>
      <c r="EG30" s="5" t="s">
        <v>839</v>
      </c>
      <c r="EH30" s="5" t="s">
        <v>394</v>
      </c>
      <c r="EI30" s="5" t="s">
        <v>395</v>
      </c>
      <c r="EJ30" s="5" t="s">
        <v>396</v>
      </c>
      <c r="EK30" s="5" t="s">
        <v>397</v>
      </c>
      <c r="EM30" s="5" t="s">
        <v>559</v>
      </c>
      <c r="EN30" s="5" t="s">
        <v>382</v>
      </c>
      <c r="EO30" s="5" t="s">
        <v>819</v>
      </c>
      <c r="EP30" s="5" t="s">
        <v>835</v>
      </c>
      <c r="ER30" s="5" t="s">
        <v>836</v>
      </c>
      <c r="ES30" s="5" t="s">
        <v>609</v>
      </c>
      <c r="ET30" s="5" t="s">
        <v>837</v>
      </c>
      <c r="EU30" s="5" t="s">
        <v>842</v>
      </c>
      <c r="EW30" s="5" t="s">
        <v>843</v>
      </c>
      <c r="EX30" s="5" t="s">
        <v>484</v>
      </c>
      <c r="EY30" s="5" t="s">
        <v>391</v>
      </c>
      <c r="EZ30" s="5" t="s">
        <v>844</v>
      </c>
      <c r="FB30" s="5" t="s">
        <v>845</v>
      </c>
      <c r="FC30" s="5" t="s">
        <v>846</v>
      </c>
      <c r="FD30" s="5" t="s">
        <v>753</v>
      </c>
      <c r="FE30" s="5" t="s">
        <v>847</v>
      </c>
      <c r="FG30" s="5" t="s">
        <v>848</v>
      </c>
      <c r="FS30" s="3"/>
      <c r="FT30" s="3"/>
      <c r="FU30" s="3"/>
      <c r="FV30" s="3"/>
      <c r="FW30" s="3"/>
      <c r="GS30" s="3"/>
      <c r="GT30" s="3"/>
      <c r="GU30" s="3"/>
      <c r="GV30" s="3"/>
      <c r="GW30" s="3"/>
      <c r="QG30" s="5" t="s">
        <v>849</v>
      </c>
    </row>
    <row r="31" spans="1:449" s="5" customFormat="1">
      <c r="A31" s="5" t="s">
        <v>821</v>
      </c>
      <c r="B31" s="3" t="s">
        <v>758</v>
      </c>
      <c r="C31" s="5" t="s">
        <v>822</v>
      </c>
      <c r="D31" s="5" t="s">
        <v>823</v>
      </c>
      <c r="E31" s="3" t="s">
        <v>3778</v>
      </c>
      <c r="F31" s="59" t="s">
        <v>340</v>
      </c>
      <c r="AB31" s="5" t="s">
        <v>758</v>
      </c>
      <c r="AC31" s="5" t="s">
        <v>640</v>
      </c>
      <c r="AD31" s="5" t="s">
        <v>339</v>
      </c>
      <c r="AG31" s="5" t="s">
        <v>340</v>
      </c>
      <c r="AH31" s="5" t="s">
        <v>411</v>
      </c>
      <c r="AJ31" s="5" t="s">
        <v>339</v>
      </c>
      <c r="AL31" s="5" t="s">
        <v>339</v>
      </c>
      <c r="AN31" s="5" t="s">
        <v>339</v>
      </c>
      <c r="AP31" s="5" t="s">
        <v>339</v>
      </c>
      <c r="AQ31" s="5" t="s">
        <v>350</v>
      </c>
      <c r="AT31" s="5" t="s">
        <v>351</v>
      </c>
      <c r="AU31" s="5" t="s">
        <v>352</v>
      </c>
      <c r="AV31" s="5" t="s">
        <v>3810</v>
      </c>
      <c r="AW31" s="5" t="s">
        <v>616</v>
      </c>
      <c r="AX31" s="5" t="s">
        <v>413</v>
      </c>
      <c r="BA31" s="5" t="s">
        <v>827</v>
      </c>
      <c r="BB31" s="5" t="s">
        <v>415</v>
      </c>
      <c r="BD31" s="5" t="s">
        <v>357</v>
      </c>
      <c r="BE31" s="5" t="s">
        <v>3814</v>
      </c>
      <c r="BF31" s="5" t="s">
        <v>416</v>
      </c>
      <c r="BH31" s="5" t="s">
        <v>417</v>
      </c>
      <c r="BJ31" s="5" t="s">
        <v>418</v>
      </c>
      <c r="BL31" s="5" t="s">
        <v>555</v>
      </c>
      <c r="BN31" s="5" t="s">
        <v>420</v>
      </c>
      <c r="BP31" s="5" t="s">
        <v>850</v>
      </c>
      <c r="BQ31" s="5" t="s">
        <v>829</v>
      </c>
      <c r="BR31" s="5" t="s">
        <v>423</v>
      </c>
      <c r="BT31" s="5" t="s">
        <v>362</v>
      </c>
      <c r="BU31" s="5" t="s">
        <v>339</v>
      </c>
      <c r="BV31" s="5" t="s">
        <v>334</v>
      </c>
      <c r="BW31" s="5" t="s">
        <v>425</v>
      </c>
      <c r="BY31" s="5" t="s">
        <v>426</v>
      </c>
      <c r="BZ31" s="5" t="s">
        <v>830</v>
      </c>
      <c r="CD31" s="5" t="s">
        <v>831</v>
      </c>
      <c r="CE31" s="5" t="s">
        <v>370</v>
      </c>
      <c r="CF31" s="5" t="s">
        <v>371</v>
      </c>
      <c r="CG31" s="5" t="s">
        <v>832</v>
      </c>
      <c r="CJ31" s="5" t="s">
        <v>833</v>
      </c>
      <c r="CK31" s="3" t="s">
        <v>380</v>
      </c>
      <c r="CL31" s="3"/>
      <c r="CM31" s="3"/>
      <c r="CN31" s="3"/>
      <c r="CO31" s="3"/>
      <c r="CP31" s="3"/>
      <c r="CQ31" s="3"/>
      <c r="CR31" s="3"/>
      <c r="CS31" s="3"/>
      <c r="CT31" s="3"/>
      <c r="CU31" s="5" t="s">
        <v>646</v>
      </c>
      <c r="CW31" s="5" t="s">
        <v>374</v>
      </c>
      <c r="CX31" s="5" t="s">
        <v>834</v>
      </c>
      <c r="DC31" s="5" t="s">
        <v>376</v>
      </c>
      <c r="DG31" s="3"/>
      <c r="DH31" s="5" t="s">
        <v>378</v>
      </c>
      <c r="DI31" s="5" t="s">
        <v>379</v>
      </c>
      <c r="DJ31" s="5" t="s">
        <v>380</v>
      </c>
      <c r="DM31" s="5" t="s">
        <v>559</v>
      </c>
      <c r="DN31" s="5" t="s">
        <v>382</v>
      </c>
      <c r="DO31" s="5" t="s">
        <v>819</v>
      </c>
      <c r="DP31" s="5" t="s">
        <v>851</v>
      </c>
      <c r="DR31" s="5" t="s">
        <v>852</v>
      </c>
      <c r="DS31" s="5" t="s">
        <v>525</v>
      </c>
      <c r="DT31" s="5" t="s">
        <v>430</v>
      </c>
      <c r="DU31" s="5" t="s">
        <v>853</v>
      </c>
      <c r="DW31" s="5" t="s">
        <v>854</v>
      </c>
      <c r="DX31" s="5" t="s">
        <v>525</v>
      </c>
      <c r="DY31" s="5" t="s">
        <v>430</v>
      </c>
      <c r="DZ31" s="5" t="s">
        <v>853</v>
      </c>
      <c r="EB31" s="5" t="s">
        <v>854</v>
      </c>
      <c r="EC31" s="5" t="s">
        <v>525</v>
      </c>
      <c r="ED31" s="5" t="s">
        <v>430</v>
      </c>
      <c r="EE31" s="5" t="s">
        <v>853</v>
      </c>
      <c r="EG31" s="5" t="s">
        <v>854</v>
      </c>
      <c r="EH31" s="5" t="s">
        <v>394</v>
      </c>
      <c r="EI31" s="5" t="s">
        <v>395</v>
      </c>
      <c r="EJ31" s="5" t="s">
        <v>396</v>
      </c>
      <c r="EK31" s="5" t="s">
        <v>397</v>
      </c>
      <c r="EM31" s="5" t="s">
        <v>559</v>
      </c>
      <c r="EN31" s="5" t="s">
        <v>382</v>
      </c>
      <c r="EO31" s="5" t="s">
        <v>819</v>
      </c>
      <c r="EP31" s="5" t="s">
        <v>851</v>
      </c>
      <c r="ER31" s="5" t="s">
        <v>852</v>
      </c>
      <c r="ES31" s="5" t="s">
        <v>525</v>
      </c>
      <c r="ET31" s="5" t="s">
        <v>430</v>
      </c>
      <c r="EU31" s="5" t="s">
        <v>855</v>
      </c>
      <c r="EW31" s="5" t="s">
        <v>856</v>
      </c>
      <c r="EX31" s="5" t="s">
        <v>525</v>
      </c>
      <c r="EY31" s="5" t="s">
        <v>430</v>
      </c>
      <c r="EZ31" s="5" t="s">
        <v>855</v>
      </c>
      <c r="FB31" s="5" t="s">
        <v>856</v>
      </c>
      <c r="FC31" s="5" t="s">
        <v>857</v>
      </c>
      <c r="FD31" s="5" t="s">
        <v>518</v>
      </c>
      <c r="FE31" s="5" t="s">
        <v>858</v>
      </c>
      <c r="FG31" s="5" t="s">
        <v>859</v>
      </c>
      <c r="FS31" s="3"/>
      <c r="FT31" s="3"/>
      <c r="FU31" s="3"/>
      <c r="FV31" s="3"/>
      <c r="FW31" s="3"/>
      <c r="GS31" s="3"/>
      <c r="GT31" s="3"/>
      <c r="GU31" s="3"/>
      <c r="GV31" s="3"/>
      <c r="GW31" s="3"/>
    </row>
    <row r="32" spans="1:449" s="5" customFormat="1">
      <c r="A32" s="5" t="s">
        <v>821</v>
      </c>
      <c r="B32" s="3" t="s">
        <v>759</v>
      </c>
      <c r="C32" s="5" t="s">
        <v>822</v>
      </c>
      <c r="D32" s="5" t="s">
        <v>823</v>
      </c>
      <c r="E32" s="3" t="s">
        <v>3772</v>
      </c>
      <c r="F32" s="59" t="s">
        <v>340</v>
      </c>
      <c r="AB32" s="5" t="s">
        <v>759</v>
      </c>
      <c r="AC32" s="5" t="s">
        <v>640</v>
      </c>
      <c r="AD32" s="5" t="s">
        <v>339</v>
      </c>
      <c r="AG32" s="5" t="s">
        <v>340</v>
      </c>
      <c r="AH32" s="5" t="s">
        <v>411</v>
      </c>
      <c r="AJ32" s="5" t="s">
        <v>339</v>
      </c>
      <c r="AL32" s="5" t="s">
        <v>339</v>
      </c>
      <c r="AN32" s="5" t="s">
        <v>339</v>
      </c>
      <c r="AP32" s="5" t="s">
        <v>339</v>
      </c>
      <c r="AQ32" s="5" t="s">
        <v>350</v>
      </c>
      <c r="AT32" s="5" t="s">
        <v>351</v>
      </c>
      <c r="AU32" s="5" t="s">
        <v>352</v>
      </c>
      <c r="AV32" s="5" t="s">
        <v>3810</v>
      </c>
      <c r="AW32" s="5" t="s">
        <v>616</v>
      </c>
      <c r="AX32" s="5" t="s">
        <v>413</v>
      </c>
      <c r="BA32" s="5" t="s">
        <v>827</v>
      </c>
      <c r="BB32" s="5" t="s">
        <v>415</v>
      </c>
      <c r="BD32" s="5" t="s">
        <v>357</v>
      </c>
      <c r="BE32" s="5" t="s">
        <v>3814</v>
      </c>
      <c r="BF32" s="5" t="s">
        <v>416</v>
      </c>
      <c r="BH32" s="5" t="s">
        <v>417</v>
      </c>
      <c r="BJ32" s="5" t="s">
        <v>418</v>
      </c>
      <c r="BL32" s="5" t="s">
        <v>555</v>
      </c>
      <c r="BN32" s="5" t="s">
        <v>420</v>
      </c>
      <c r="BP32" s="5" t="s">
        <v>860</v>
      </c>
      <c r="BQ32" s="5" t="s">
        <v>829</v>
      </c>
      <c r="BR32" s="5" t="s">
        <v>423</v>
      </c>
      <c r="BT32" s="5" t="s">
        <v>362</v>
      </c>
      <c r="BU32" s="5" t="s">
        <v>339</v>
      </c>
      <c r="BV32" s="5" t="s">
        <v>334</v>
      </c>
      <c r="BW32" s="5" t="s">
        <v>425</v>
      </c>
      <c r="BY32" s="5" t="s">
        <v>426</v>
      </c>
      <c r="BZ32" s="5" t="s">
        <v>830</v>
      </c>
      <c r="CD32" s="5" t="s">
        <v>831</v>
      </c>
      <c r="CE32" s="5" t="s">
        <v>370</v>
      </c>
      <c r="CF32" s="5" t="s">
        <v>371</v>
      </c>
      <c r="CG32" s="5" t="s">
        <v>832</v>
      </c>
      <c r="CJ32" s="5" t="s">
        <v>833</v>
      </c>
      <c r="CK32" s="3" t="s">
        <v>380</v>
      </c>
      <c r="CL32" s="3"/>
      <c r="CM32" s="3"/>
      <c r="CN32" s="3"/>
      <c r="CO32" s="3"/>
      <c r="CP32" s="3"/>
      <c r="CQ32" s="3"/>
      <c r="CR32" s="3"/>
      <c r="CS32" s="3"/>
      <c r="CT32" s="3"/>
      <c r="CU32" s="5" t="s">
        <v>646</v>
      </c>
      <c r="CW32" s="5" t="s">
        <v>374</v>
      </c>
      <c r="CX32" s="5" t="s">
        <v>834</v>
      </c>
      <c r="DC32" s="5" t="s">
        <v>376</v>
      </c>
      <c r="DG32" s="3"/>
      <c r="DH32" s="5" t="s">
        <v>378</v>
      </c>
      <c r="DI32" s="5" t="s">
        <v>379</v>
      </c>
      <c r="DJ32" s="5" t="s">
        <v>380</v>
      </c>
      <c r="DM32" s="5" t="s">
        <v>559</v>
      </c>
      <c r="DN32" s="5" t="s">
        <v>382</v>
      </c>
      <c r="DO32" s="5" t="s">
        <v>683</v>
      </c>
      <c r="DP32" s="5" t="s">
        <v>861</v>
      </c>
      <c r="DR32" s="5" t="s">
        <v>862</v>
      </c>
      <c r="DS32" s="5" t="s">
        <v>390</v>
      </c>
      <c r="DT32" s="5" t="s">
        <v>477</v>
      </c>
      <c r="DU32" s="5" t="s">
        <v>863</v>
      </c>
      <c r="DW32" s="5" t="s">
        <v>864</v>
      </c>
      <c r="DX32" s="5" t="s">
        <v>390</v>
      </c>
      <c r="DY32" s="5" t="s">
        <v>477</v>
      </c>
      <c r="DZ32" s="5" t="s">
        <v>863</v>
      </c>
      <c r="EB32" s="5" t="s">
        <v>864</v>
      </c>
      <c r="EC32" s="5" t="s">
        <v>390</v>
      </c>
      <c r="ED32" s="5" t="s">
        <v>477</v>
      </c>
      <c r="EE32" s="5" t="s">
        <v>863</v>
      </c>
      <c r="EG32" s="5" t="s">
        <v>864</v>
      </c>
      <c r="EH32" s="5" t="s">
        <v>394</v>
      </c>
      <c r="EI32" s="5" t="s">
        <v>395</v>
      </c>
      <c r="EJ32" s="5" t="s">
        <v>396</v>
      </c>
      <c r="EK32" s="5" t="s">
        <v>397</v>
      </c>
      <c r="EM32" s="5" t="s">
        <v>559</v>
      </c>
      <c r="EN32" s="5" t="s">
        <v>382</v>
      </c>
      <c r="EO32" s="5" t="s">
        <v>683</v>
      </c>
      <c r="EP32" s="5" t="s">
        <v>865</v>
      </c>
      <c r="ER32" s="5" t="s">
        <v>862</v>
      </c>
      <c r="ES32" s="5" t="s">
        <v>390</v>
      </c>
      <c r="ET32" s="5" t="s">
        <v>477</v>
      </c>
      <c r="EU32" s="5" t="s">
        <v>866</v>
      </c>
      <c r="EW32" s="5" t="s">
        <v>867</v>
      </c>
      <c r="EX32" s="5" t="s">
        <v>390</v>
      </c>
      <c r="EY32" s="5" t="s">
        <v>477</v>
      </c>
      <c r="EZ32" s="5" t="s">
        <v>866</v>
      </c>
      <c r="FB32" s="5" t="s">
        <v>867</v>
      </c>
      <c r="FC32" s="5" t="s">
        <v>481</v>
      </c>
      <c r="FD32" s="5" t="s">
        <v>457</v>
      </c>
      <c r="FE32" s="5" t="s">
        <v>868</v>
      </c>
      <c r="FG32" s="5" t="s">
        <v>869</v>
      </c>
      <c r="FS32" s="3"/>
      <c r="FT32" s="3"/>
      <c r="FU32" s="3"/>
      <c r="FV32" s="3"/>
      <c r="FW32" s="3"/>
      <c r="GS32" s="3"/>
      <c r="GT32" s="3"/>
      <c r="GU32" s="3"/>
      <c r="GV32" s="3"/>
      <c r="GW32" s="3"/>
    </row>
    <row r="33" spans="1:449" s="5" customFormat="1">
      <c r="A33" s="5" t="s">
        <v>821</v>
      </c>
      <c r="B33" s="3" t="s">
        <v>825</v>
      </c>
      <c r="C33" s="5" t="s">
        <v>822</v>
      </c>
      <c r="D33" s="5" t="s">
        <v>823</v>
      </c>
      <c r="E33" s="3" t="s">
        <v>3772</v>
      </c>
      <c r="F33" s="59" t="s">
        <v>340</v>
      </c>
      <c r="AB33" s="5" t="s">
        <v>825</v>
      </c>
      <c r="AC33" s="5" t="s">
        <v>640</v>
      </c>
      <c r="AD33" s="5" t="s">
        <v>339</v>
      </c>
      <c r="AG33" s="5" t="s">
        <v>340</v>
      </c>
      <c r="AH33" s="5" t="s">
        <v>411</v>
      </c>
      <c r="AJ33" s="5" t="s">
        <v>339</v>
      </c>
      <c r="AL33" s="5" t="s">
        <v>339</v>
      </c>
      <c r="AN33" s="5" t="s">
        <v>339</v>
      </c>
      <c r="AP33" s="5" t="s">
        <v>339</v>
      </c>
      <c r="AQ33" s="5" t="s">
        <v>350</v>
      </c>
      <c r="AT33" s="5" t="s">
        <v>351</v>
      </c>
      <c r="AU33" s="5" t="s">
        <v>352</v>
      </c>
      <c r="AV33" s="5" t="s">
        <v>3810</v>
      </c>
      <c r="AW33" s="5" t="s">
        <v>616</v>
      </c>
      <c r="AX33" s="5" t="s">
        <v>413</v>
      </c>
      <c r="BA33" s="5" t="s">
        <v>827</v>
      </c>
      <c r="BB33" s="5" t="s">
        <v>415</v>
      </c>
      <c r="BD33" s="5" t="s">
        <v>357</v>
      </c>
      <c r="BE33" s="5" t="s">
        <v>3814</v>
      </c>
      <c r="BF33" s="5" t="s">
        <v>416</v>
      </c>
      <c r="BH33" s="5" t="s">
        <v>417</v>
      </c>
      <c r="BJ33" s="5" t="s">
        <v>418</v>
      </c>
      <c r="BL33" s="5" t="s">
        <v>555</v>
      </c>
      <c r="BN33" s="5" t="s">
        <v>420</v>
      </c>
      <c r="BP33" s="5" t="s">
        <v>870</v>
      </c>
      <c r="BQ33" s="5" t="s">
        <v>829</v>
      </c>
      <c r="BR33" s="5" t="s">
        <v>423</v>
      </c>
      <c r="BT33" s="5" t="s">
        <v>362</v>
      </c>
      <c r="BU33" s="5" t="s">
        <v>339</v>
      </c>
      <c r="BV33" s="5" t="s">
        <v>334</v>
      </c>
      <c r="BW33" s="5" t="s">
        <v>425</v>
      </c>
      <c r="BY33" s="5" t="s">
        <v>426</v>
      </c>
      <c r="BZ33" s="5" t="s">
        <v>830</v>
      </c>
      <c r="CD33" s="5" t="s">
        <v>831</v>
      </c>
      <c r="CE33" s="5" t="s">
        <v>370</v>
      </c>
      <c r="CF33" s="5" t="s">
        <v>371</v>
      </c>
      <c r="CG33" s="5" t="s">
        <v>368</v>
      </c>
      <c r="CH33" s="5" t="s">
        <v>871</v>
      </c>
      <c r="CJ33" s="5" t="s">
        <v>872</v>
      </c>
      <c r="CK33" s="3" t="s">
        <v>380</v>
      </c>
      <c r="CL33" s="3"/>
      <c r="CM33" s="3"/>
      <c r="CN33" s="3"/>
      <c r="CO33" s="3"/>
      <c r="CP33" s="3"/>
      <c r="CQ33" s="3"/>
      <c r="CR33" s="3"/>
      <c r="CS33" s="3"/>
      <c r="CT33" s="3"/>
      <c r="CU33" s="5" t="s">
        <v>646</v>
      </c>
      <c r="CW33" s="5" t="s">
        <v>374</v>
      </c>
      <c r="CX33" s="5" t="s">
        <v>834</v>
      </c>
      <c r="DC33" s="5" t="s">
        <v>376</v>
      </c>
      <c r="DG33" s="3"/>
      <c r="DH33" s="5" t="s">
        <v>378</v>
      </c>
      <c r="DI33" s="5" t="s">
        <v>379</v>
      </c>
      <c r="DJ33" s="5" t="s">
        <v>380</v>
      </c>
      <c r="DM33" s="5" t="s">
        <v>559</v>
      </c>
      <c r="DN33" s="5" t="s">
        <v>382</v>
      </c>
      <c r="DO33" s="5" t="s">
        <v>390</v>
      </c>
      <c r="DP33" s="5" t="s">
        <v>873</v>
      </c>
      <c r="DR33" s="5" t="s">
        <v>874</v>
      </c>
      <c r="DS33" s="5" t="s">
        <v>464</v>
      </c>
      <c r="DT33" s="5" t="s">
        <v>875</v>
      </c>
      <c r="DU33" s="5" t="s">
        <v>876</v>
      </c>
      <c r="DW33" s="5" t="s">
        <v>877</v>
      </c>
      <c r="DX33" s="5" t="s">
        <v>456</v>
      </c>
      <c r="DY33" s="5" t="s">
        <v>878</v>
      </c>
      <c r="DZ33" s="5" t="s">
        <v>879</v>
      </c>
      <c r="EB33" s="5" t="s">
        <v>880</v>
      </c>
      <c r="EC33" s="5" t="s">
        <v>464</v>
      </c>
      <c r="ED33" s="5" t="s">
        <v>875</v>
      </c>
      <c r="EE33" s="5" t="s">
        <v>876</v>
      </c>
      <c r="EG33" s="5" t="s">
        <v>877</v>
      </c>
      <c r="EH33" s="5" t="s">
        <v>394</v>
      </c>
      <c r="EI33" s="5" t="s">
        <v>395</v>
      </c>
      <c r="EJ33" s="5" t="s">
        <v>396</v>
      </c>
      <c r="EK33" s="5" t="s">
        <v>397</v>
      </c>
      <c r="EM33" s="5" t="s">
        <v>559</v>
      </c>
      <c r="EN33" s="5" t="s">
        <v>382</v>
      </c>
      <c r="EO33" s="5" t="s">
        <v>390</v>
      </c>
      <c r="EP33" s="5" t="s">
        <v>873</v>
      </c>
      <c r="ER33" s="5" t="s">
        <v>874</v>
      </c>
      <c r="ES33" s="5" t="s">
        <v>464</v>
      </c>
      <c r="ET33" s="5" t="s">
        <v>875</v>
      </c>
      <c r="EU33" s="5" t="s">
        <v>881</v>
      </c>
      <c r="EW33" s="5" t="s">
        <v>882</v>
      </c>
      <c r="EX33" s="5" t="s">
        <v>456</v>
      </c>
      <c r="EY33" s="5" t="s">
        <v>878</v>
      </c>
      <c r="EZ33" s="5" t="s">
        <v>883</v>
      </c>
      <c r="FB33" s="5" t="s">
        <v>884</v>
      </c>
      <c r="FC33" s="5" t="s">
        <v>885</v>
      </c>
      <c r="FD33" s="5" t="s">
        <v>886</v>
      </c>
      <c r="FE33" s="5" t="s">
        <v>887</v>
      </c>
      <c r="FG33" s="5" t="s">
        <v>888</v>
      </c>
      <c r="FS33" s="3"/>
      <c r="FT33" s="3"/>
      <c r="FU33" s="3"/>
      <c r="FV33" s="3"/>
      <c r="FW33" s="3"/>
      <c r="GS33" s="3"/>
      <c r="GT33" s="3"/>
      <c r="GU33" s="3"/>
      <c r="GV33" s="3"/>
      <c r="GW33" s="3"/>
    </row>
    <row r="34" spans="1:449" s="5" customFormat="1">
      <c r="A34" s="5" t="s">
        <v>821</v>
      </c>
      <c r="B34" s="3" t="s">
        <v>826</v>
      </c>
      <c r="C34" s="5" t="s">
        <v>822</v>
      </c>
      <c r="D34" s="5" t="s">
        <v>823</v>
      </c>
      <c r="E34" s="3" t="s">
        <v>3772</v>
      </c>
      <c r="F34" s="59" t="s">
        <v>340</v>
      </c>
      <c r="AB34" s="5" t="s">
        <v>826</v>
      </c>
      <c r="AC34" s="5" t="s">
        <v>640</v>
      </c>
      <c r="AD34" s="5" t="s">
        <v>339</v>
      </c>
      <c r="AG34" s="5" t="s">
        <v>340</v>
      </c>
      <c r="AH34" s="5" t="s">
        <v>411</v>
      </c>
      <c r="AJ34" s="5" t="s">
        <v>339</v>
      </c>
      <c r="AL34" s="5" t="s">
        <v>339</v>
      </c>
      <c r="AN34" s="5" t="s">
        <v>339</v>
      </c>
      <c r="AP34" s="5" t="s">
        <v>339</v>
      </c>
      <c r="AQ34" s="5" t="s">
        <v>350</v>
      </c>
      <c r="AT34" s="5" t="s">
        <v>351</v>
      </c>
      <c r="AU34" s="5" t="s">
        <v>352</v>
      </c>
      <c r="AV34" s="5" t="s">
        <v>3810</v>
      </c>
      <c r="AW34" s="5" t="s">
        <v>616</v>
      </c>
      <c r="AX34" s="5" t="s">
        <v>413</v>
      </c>
      <c r="BA34" s="5" t="s">
        <v>827</v>
      </c>
      <c r="BB34" s="5" t="s">
        <v>415</v>
      </c>
      <c r="BD34" s="5" t="s">
        <v>357</v>
      </c>
      <c r="BE34" s="5" t="s">
        <v>3814</v>
      </c>
      <c r="BF34" s="5" t="s">
        <v>416</v>
      </c>
      <c r="BH34" s="5" t="s">
        <v>417</v>
      </c>
      <c r="BJ34" s="5" t="s">
        <v>418</v>
      </c>
      <c r="BL34" s="5" t="s">
        <v>555</v>
      </c>
      <c r="BN34" s="5" t="s">
        <v>420</v>
      </c>
      <c r="BP34" s="5" t="s">
        <v>889</v>
      </c>
      <c r="BQ34" s="5" t="s">
        <v>829</v>
      </c>
      <c r="BR34" s="5" t="s">
        <v>423</v>
      </c>
      <c r="BT34" s="5" t="s">
        <v>362</v>
      </c>
      <c r="BU34" s="5" t="s">
        <v>339</v>
      </c>
      <c r="BV34" s="5" t="s">
        <v>334</v>
      </c>
      <c r="BW34" s="5" t="s">
        <v>425</v>
      </c>
      <c r="BY34" s="5" t="s">
        <v>426</v>
      </c>
      <c r="BZ34" s="5" t="s">
        <v>830</v>
      </c>
      <c r="CD34" s="5" t="s">
        <v>831</v>
      </c>
      <c r="CE34" s="5" t="s">
        <v>370</v>
      </c>
      <c r="CF34" s="5" t="s">
        <v>371</v>
      </c>
      <c r="CG34" s="5" t="s">
        <v>832</v>
      </c>
      <c r="CJ34" s="5" t="s">
        <v>833</v>
      </c>
      <c r="CK34" s="3" t="s">
        <v>380</v>
      </c>
      <c r="CL34" s="3"/>
      <c r="CM34" s="3"/>
      <c r="CN34" s="3"/>
      <c r="CO34" s="3"/>
      <c r="CP34" s="3"/>
      <c r="CQ34" s="3"/>
      <c r="CR34" s="3"/>
      <c r="CS34" s="3"/>
      <c r="CT34" s="3"/>
      <c r="CU34" s="5" t="s">
        <v>646</v>
      </c>
      <c r="CW34" s="5" t="s">
        <v>374</v>
      </c>
      <c r="CX34" s="5" t="s">
        <v>834</v>
      </c>
      <c r="DC34" s="5" t="s">
        <v>376</v>
      </c>
      <c r="DG34" s="3"/>
      <c r="DH34" s="5" t="s">
        <v>378</v>
      </c>
      <c r="DI34" s="5" t="s">
        <v>379</v>
      </c>
      <c r="DJ34" s="5" t="s">
        <v>380</v>
      </c>
      <c r="DM34" s="5" t="s">
        <v>559</v>
      </c>
      <c r="DN34" s="5" t="s">
        <v>382</v>
      </c>
      <c r="DO34" s="5" t="s">
        <v>391</v>
      </c>
      <c r="DP34" s="5" t="s">
        <v>890</v>
      </c>
      <c r="DR34" s="5" t="s">
        <v>891</v>
      </c>
      <c r="DS34" s="5" t="s">
        <v>892</v>
      </c>
      <c r="DT34" s="5" t="s">
        <v>893</v>
      </c>
      <c r="DU34" s="5" t="s">
        <v>894</v>
      </c>
      <c r="DW34" s="5" t="s">
        <v>895</v>
      </c>
      <c r="DX34" s="5" t="s">
        <v>390</v>
      </c>
      <c r="DY34" s="5" t="s">
        <v>481</v>
      </c>
      <c r="DZ34" s="5" t="s">
        <v>896</v>
      </c>
      <c r="EB34" s="5" t="s">
        <v>897</v>
      </c>
      <c r="EC34" s="5" t="s">
        <v>892</v>
      </c>
      <c r="ED34" s="5" t="s">
        <v>893</v>
      </c>
      <c r="EE34" s="5" t="s">
        <v>894</v>
      </c>
      <c r="EG34" s="5" t="s">
        <v>895</v>
      </c>
      <c r="EH34" s="5" t="s">
        <v>394</v>
      </c>
      <c r="EI34" s="5" t="s">
        <v>395</v>
      </c>
      <c r="EJ34" s="5" t="s">
        <v>396</v>
      </c>
      <c r="EK34" s="5" t="s">
        <v>397</v>
      </c>
      <c r="EM34" s="5" t="s">
        <v>559</v>
      </c>
      <c r="EN34" s="5" t="s">
        <v>382</v>
      </c>
      <c r="EO34" s="5" t="s">
        <v>391</v>
      </c>
      <c r="EP34" s="5" t="s">
        <v>890</v>
      </c>
      <c r="ER34" s="5" t="s">
        <v>891</v>
      </c>
      <c r="ES34" s="5" t="s">
        <v>892</v>
      </c>
      <c r="ET34" s="5" t="s">
        <v>893</v>
      </c>
      <c r="EU34" s="5" t="s">
        <v>898</v>
      </c>
      <c r="EW34" s="5" t="s">
        <v>899</v>
      </c>
      <c r="EX34" s="5" t="s">
        <v>390</v>
      </c>
      <c r="EY34" s="5" t="s">
        <v>481</v>
      </c>
      <c r="EZ34" s="5" t="s">
        <v>900</v>
      </c>
      <c r="FB34" s="5" t="s">
        <v>901</v>
      </c>
      <c r="FC34" s="5" t="s">
        <v>753</v>
      </c>
      <c r="FD34" s="5" t="s">
        <v>437</v>
      </c>
      <c r="FE34" s="5" t="s">
        <v>902</v>
      </c>
      <c r="FG34" s="5" t="s">
        <v>903</v>
      </c>
      <c r="FS34" s="3"/>
      <c r="FT34" s="3"/>
      <c r="FU34" s="3"/>
      <c r="FV34" s="3"/>
      <c r="FW34" s="3"/>
      <c r="GS34" s="3"/>
      <c r="GT34" s="3"/>
      <c r="GU34" s="3"/>
      <c r="GV34" s="3"/>
      <c r="GW34" s="3"/>
    </row>
    <row r="35" spans="1:449" s="5" customFormat="1">
      <c r="A35" s="5" t="s">
        <v>821</v>
      </c>
      <c r="B35" s="3" t="s">
        <v>501</v>
      </c>
      <c r="C35" s="5" t="s">
        <v>822</v>
      </c>
      <c r="D35" s="5" t="s">
        <v>823</v>
      </c>
      <c r="E35" s="3" t="s">
        <v>3772</v>
      </c>
      <c r="F35" s="59" t="s">
        <v>340</v>
      </c>
      <c r="AB35" s="5" t="s">
        <v>501</v>
      </c>
      <c r="AC35" s="5" t="s">
        <v>640</v>
      </c>
      <c r="AD35" s="5" t="s">
        <v>339</v>
      </c>
      <c r="AG35" s="5" t="s">
        <v>340</v>
      </c>
      <c r="AH35" s="5" t="s">
        <v>411</v>
      </c>
      <c r="AJ35" s="5" t="s">
        <v>339</v>
      </c>
      <c r="AL35" s="5" t="s">
        <v>339</v>
      </c>
      <c r="AN35" s="5" t="s">
        <v>340</v>
      </c>
      <c r="AO35" s="5" t="s">
        <v>340</v>
      </c>
      <c r="AP35" s="5" t="s">
        <v>339</v>
      </c>
      <c r="AQ35" s="5" t="s">
        <v>350</v>
      </c>
      <c r="AT35" s="5" t="s">
        <v>351</v>
      </c>
      <c r="AU35" s="5" t="s">
        <v>352</v>
      </c>
      <c r="AV35" s="5" t="s">
        <v>3810</v>
      </c>
      <c r="AW35" s="5" t="s">
        <v>616</v>
      </c>
      <c r="AX35" s="5" t="s">
        <v>413</v>
      </c>
      <c r="BA35" s="5" t="s">
        <v>827</v>
      </c>
      <c r="BB35" s="5" t="s">
        <v>415</v>
      </c>
      <c r="BD35" s="5" t="s">
        <v>357</v>
      </c>
      <c r="BE35" s="5" t="s">
        <v>3814</v>
      </c>
      <c r="BF35" s="5" t="s">
        <v>416</v>
      </c>
      <c r="BH35" s="5" t="s">
        <v>417</v>
      </c>
      <c r="BJ35" s="5" t="s">
        <v>418</v>
      </c>
      <c r="BL35" s="5" t="s">
        <v>555</v>
      </c>
      <c r="BN35" s="5" t="s">
        <v>420</v>
      </c>
      <c r="BP35" s="5" t="s">
        <v>870</v>
      </c>
      <c r="BQ35" s="5" t="s">
        <v>829</v>
      </c>
      <c r="BR35" s="5" t="s">
        <v>423</v>
      </c>
      <c r="BT35" s="5" t="s">
        <v>362</v>
      </c>
      <c r="BU35" s="5" t="s">
        <v>339</v>
      </c>
      <c r="BV35" s="5" t="s">
        <v>334</v>
      </c>
      <c r="BW35" s="5" t="s">
        <v>425</v>
      </c>
      <c r="BY35" s="5" t="s">
        <v>426</v>
      </c>
      <c r="BZ35" s="5" t="s">
        <v>904</v>
      </c>
      <c r="CD35" s="5" t="s">
        <v>831</v>
      </c>
      <c r="CE35" s="5" t="s">
        <v>370</v>
      </c>
      <c r="CF35" s="5" t="s">
        <v>428</v>
      </c>
      <c r="CG35" s="5" t="s">
        <v>832</v>
      </c>
      <c r="CJ35" s="5" t="s">
        <v>833</v>
      </c>
      <c r="CK35" s="3" t="s">
        <v>380</v>
      </c>
      <c r="CL35" s="3"/>
      <c r="CM35" s="3"/>
      <c r="CN35" s="3"/>
      <c r="CO35" s="3"/>
      <c r="CP35" s="3"/>
      <c r="CQ35" s="3"/>
      <c r="CR35" s="3"/>
      <c r="CS35" s="3"/>
      <c r="CT35" s="3"/>
      <c r="CU35" s="5" t="s">
        <v>646</v>
      </c>
      <c r="CW35" s="5" t="s">
        <v>374</v>
      </c>
      <c r="CX35" s="5" t="s">
        <v>834</v>
      </c>
      <c r="DC35" s="5" t="s">
        <v>376</v>
      </c>
      <c r="DG35" s="3"/>
      <c r="DH35" s="5" t="s">
        <v>378</v>
      </c>
      <c r="DI35" s="5" t="s">
        <v>379</v>
      </c>
      <c r="DJ35" s="5" t="s">
        <v>380</v>
      </c>
      <c r="DM35" s="5" t="s">
        <v>559</v>
      </c>
      <c r="DN35" s="5" t="s">
        <v>382</v>
      </c>
      <c r="DO35" s="5" t="s">
        <v>456</v>
      </c>
      <c r="DP35" s="5" t="s">
        <v>905</v>
      </c>
      <c r="DR35" s="5" t="s">
        <v>906</v>
      </c>
      <c r="DS35" s="5" t="s">
        <v>390</v>
      </c>
      <c r="DT35" s="5" t="s">
        <v>878</v>
      </c>
      <c r="DU35" s="5" t="s">
        <v>907</v>
      </c>
      <c r="DW35" s="5" t="s">
        <v>908</v>
      </c>
      <c r="DX35" s="5" t="s">
        <v>390</v>
      </c>
      <c r="DY35" s="5" t="s">
        <v>878</v>
      </c>
      <c r="DZ35" s="5" t="s">
        <v>907</v>
      </c>
      <c r="EB35" s="5" t="s">
        <v>908</v>
      </c>
      <c r="EC35" s="5" t="s">
        <v>390</v>
      </c>
      <c r="ED35" s="5" t="s">
        <v>878</v>
      </c>
      <c r="EE35" s="5" t="s">
        <v>907</v>
      </c>
      <c r="EG35" s="5" t="s">
        <v>908</v>
      </c>
      <c r="EH35" s="5" t="s">
        <v>394</v>
      </c>
      <c r="EI35" s="5" t="s">
        <v>395</v>
      </c>
      <c r="EJ35" s="5" t="s">
        <v>396</v>
      </c>
      <c r="EK35" s="5" t="s">
        <v>397</v>
      </c>
      <c r="EM35" s="5" t="s">
        <v>559</v>
      </c>
      <c r="EN35" s="5" t="s">
        <v>382</v>
      </c>
      <c r="EO35" s="5" t="s">
        <v>456</v>
      </c>
      <c r="EP35" s="5" t="s">
        <v>905</v>
      </c>
      <c r="ER35" s="5" t="s">
        <v>906</v>
      </c>
      <c r="ES35" s="5" t="s">
        <v>390</v>
      </c>
      <c r="ET35" s="5" t="s">
        <v>878</v>
      </c>
      <c r="EU35" s="5" t="s">
        <v>909</v>
      </c>
      <c r="EW35" s="5" t="s">
        <v>910</v>
      </c>
      <c r="EX35" s="5" t="s">
        <v>390</v>
      </c>
      <c r="EY35" s="5" t="s">
        <v>878</v>
      </c>
      <c r="EZ35" s="5" t="s">
        <v>909</v>
      </c>
      <c r="FB35" s="5" t="s">
        <v>910</v>
      </c>
      <c r="FC35" s="5" t="s">
        <v>396</v>
      </c>
      <c r="FD35" s="5" t="s">
        <v>580</v>
      </c>
      <c r="FE35" s="5" t="s">
        <v>911</v>
      </c>
      <c r="FG35" s="5" t="s">
        <v>912</v>
      </c>
      <c r="FS35" s="3"/>
      <c r="FT35" s="3"/>
      <c r="FU35" s="3"/>
      <c r="FV35" s="3"/>
      <c r="FW35" s="3"/>
      <c r="GS35" s="3"/>
      <c r="GT35" s="3"/>
      <c r="GU35" s="3"/>
      <c r="GV35" s="3"/>
      <c r="GW35" s="3"/>
    </row>
    <row r="36" spans="1:449" s="3" customFormat="1">
      <c r="A36" s="3" t="s">
        <v>821</v>
      </c>
      <c r="B36" s="3" t="s">
        <v>504</v>
      </c>
      <c r="C36" s="3" t="s">
        <v>822</v>
      </c>
      <c r="D36" s="3" t="s">
        <v>823</v>
      </c>
      <c r="E36" s="3" t="s">
        <v>3772</v>
      </c>
      <c r="F36" s="59" t="s">
        <v>340</v>
      </c>
      <c r="AB36" s="3" t="s">
        <v>504</v>
      </c>
      <c r="AC36" s="3" t="s">
        <v>640</v>
      </c>
      <c r="AD36" s="3" t="s">
        <v>339</v>
      </c>
      <c r="AG36" s="3" t="s">
        <v>340</v>
      </c>
      <c r="AH36" s="3" t="s">
        <v>411</v>
      </c>
      <c r="AJ36" s="3" t="s">
        <v>339</v>
      </c>
      <c r="AL36" s="3" t="s">
        <v>339</v>
      </c>
      <c r="AN36" s="3" t="s">
        <v>340</v>
      </c>
      <c r="AO36" s="3" t="s">
        <v>340</v>
      </c>
      <c r="AP36" s="3" t="s">
        <v>339</v>
      </c>
      <c r="AQ36" s="3" t="s">
        <v>350</v>
      </c>
      <c r="AT36" s="3" t="s">
        <v>351</v>
      </c>
      <c r="AU36" s="3" t="s">
        <v>352</v>
      </c>
      <c r="AV36" s="3" t="s">
        <v>3810</v>
      </c>
      <c r="AW36" s="3" t="s">
        <v>616</v>
      </c>
      <c r="AX36" s="3" t="s">
        <v>413</v>
      </c>
      <c r="BA36" s="3" t="s">
        <v>827</v>
      </c>
      <c r="BB36" s="3" t="s">
        <v>415</v>
      </c>
      <c r="BD36" s="3" t="s">
        <v>357</v>
      </c>
      <c r="BE36" s="3" t="s">
        <v>3814</v>
      </c>
      <c r="BF36" s="3" t="s">
        <v>416</v>
      </c>
      <c r="BH36" s="3" t="s">
        <v>417</v>
      </c>
      <c r="BJ36" s="3" t="s">
        <v>418</v>
      </c>
      <c r="BL36" s="3" t="s">
        <v>555</v>
      </c>
      <c r="BN36" s="3" t="s">
        <v>420</v>
      </c>
      <c r="BP36" s="3" t="s">
        <v>870</v>
      </c>
      <c r="BQ36" s="3" t="s">
        <v>829</v>
      </c>
      <c r="BR36" s="3" t="s">
        <v>423</v>
      </c>
      <c r="BT36" s="3" t="s">
        <v>362</v>
      </c>
      <c r="BU36" s="3" t="s">
        <v>339</v>
      </c>
      <c r="BV36" s="3" t="s">
        <v>334</v>
      </c>
      <c r="BW36" s="3" t="s">
        <v>363</v>
      </c>
      <c r="BY36" s="3" t="s">
        <v>426</v>
      </c>
      <c r="BZ36" s="3" t="s">
        <v>830</v>
      </c>
      <c r="CD36" s="3" t="s">
        <v>913</v>
      </c>
      <c r="CE36" s="3" t="s">
        <v>370</v>
      </c>
      <c r="CF36" s="3" t="s">
        <v>514</v>
      </c>
      <c r="CG36" s="3" t="s">
        <v>832</v>
      </c>
      <c r="CJ36" s="3" t="s">
        <v>833</v>
      </c>
      <c r="CK36" s="3" t="s">
        <v>380</v>
      </c>
      <c r="CU36" s="3" t="s">
        <v>646</v>
      </c>
      <c r="CW36" s="3" t="s">
        <v>374</v>
      </c>
      <c r="CX36" s="3" t="s">
        <v>834</v>
      </c>
      <c r="DA36" s="3" t="s">
        <v>375</v>
      </c>
      <c r="DH36" s="3" t="s">
        <v>378</v>
      </c>
      <c r="DI36" s="3" t="s">
        <v>379</v>
      </c>
      <c r="DJ36" s="3" t="s">
        <v>380</v>
      </c>
      <c r="DM36" s="3" t="s">
        <v>559</v>
      </c>
      <c r="DN36" s="3" t="s">
        <v>382</v>
      </c>
      <c r="DO36" s="3" t="s">
        <v>530</v>
      </c>
      <c r="DP36" s="3" t="s">
        <v>914</v>
      </c>
      <c r="DR36" s="3" t="s">
        <v>915</v>
      </c>
      <c r="DS36" s="3" t="s">
        <v>484</v>
      </c>
      <c r="DT36" s="3" t="s">
        <v>381</v>
      </c>
      <c r="DU36" s="3" t="s">
        <v>916</v>
      </c>
      <c r="DW36" s="3" t="s">
        <v>917</v>
      </c>
      <c r="DX36" s="3" t="s">
        <v>484</v>
      </c>
      <c r="DY36" s="3" t="s">
        <v>381</v>
      </c>
      <c r="DZ36" s="3" t="s">
        <v>916</v>
      </c>
      <c r="EB36" s="3" t="s">
        <v>917</v>
      </c>
      <c r="EC36" s="3" t="s">
        <v>484</v>
      </c>
      <c r="ED36" s="3" t="s">
        <v>381</v>
      </c>
      <c r="EE36" s="3" t="s">
        <v>916</v>
      </c>
      <c r="EG36" s="3" t="s">
        <v>917</v>
      </c>
      <c r="EH36" s="3" t="s">
        <v>394</v>
      </c>
      <c r="EI36" s="3" t="s">
        <v>395</v>
      </c>
      <c r="EJ36" s="3" t="s">
        <v>396</v>
      </c>
      <c r="EK36" s="3" t="s">
        <v>397</v>
      </c>
      <c r="EM36" s="3" t="s">
        <v>559</v>
      </c>
      <c r="EN36" s="3" t="s">
        <v>382</v>
      </c>
      <c r="EO36" s="3" t="s">
        <v>530</v>
      </c>
      <c r="EP36" s="3" t="s">
        <v>914</v>
      </c>
      <c r="ER36" s="3" t="s">
        <v>915</v>
      </c>
      <c r="ES36" s="3" t="s">
        <v>484</v>
      </c>
      <c r="ET36" s="3" t="s">
        <v>381</v>
      </c>
      <c r="EU36" s="3" t="s">
        <v>918</v>
      </c>
      <c r="EW36" s="3" t="s">
        <v>919</v>
      </c>
      <c r="EX36" s="3" t="s">
        <v>484</v>
      </c>
      <c r="EY36" s="3" t="s">
        <v>381</v>
      </c>
      <c r="EZ36" s="3" t="s">
        <v>918</v>
      </c>
      <c r="FB36" s="3" t="s">
        <v>919</v>
      </c>
      <c r="FC36" s="3" t="s">
        <v>484</v>
      </c>
      <c r="FD36" s="3" t="s">
        <v>381</v>
      </c>
      <c r="FE36" s="3" t="s">
        <v>918</v>
      </c>
      <c r="FG36" s="3" t="s">
        <v>919</v>
      </c>
      <c r="LD36" s="3" t="s">
        <v>378</v>
      </c>
      <c r="LE36" s="3" t="s">
        <v>379</v>
      </c>
      <c r="LF36" s="3" t="s">
        <v>380</v>
      </c>
      <c r="LI36" s="3" t="s">
        <v>559</v>
      </c>
      <c r="LJ36" s="3" t="s">
        <v>382</v>
      </c>
      <c r="LK36" s="3" t="s">
        <v>464</v>
      </c>
      <c r="LL36" s="3" t="s">
        <v>920</v>
      </c>
      <c r="LN36" s="3" t="s">
        <v>921</v>
      </c>
      <c r="LO36" s="3" t="s">
        <v>382</v>
      </c>
      <c r="LP36" s="3" t="s">
        <v>464</v>
      </c>
      <c r="LQ36" s="3" t="s">
        <v>920</v>
      </c>
      <c r="LS36" s="3" t="s">
        <v>922</v>
      </c>
      <c r="LT36" s="3" t="s">
        <v>382</v>
      </c>
      <c r="LU36" s="3" t="s">
        <v>464</v>
      </c>
      <c r="LV36" s="3" t="s">
        <v>920</v>
      </c>
      <c r="LX36" s="3" t="s">
        <v>922</v>
      </c>
      <c r="LY36" s="3" t="s">
        <v>382</v>
      </c>
      <c r="LZ36" s="3" t="s">
        <v>464</v>
      </c>
      <c r="MA36" s="3" t="s">
        <v>920</v>
      </c>
      <c r="MC36" s="3" t="s">
        <v>922</v>
      </c>
      <c r="MD36" s="3" t="s">
        <v>394</v>
      </c>
      <c r="ME36" s="3" t="s">
        <v>395</v>
      </c>
      <c r="MF36" s="3" t="s">
        <v>396</v>
      </c>
      <c r="MG36" s="3" t="s">
        <v>397</v>
      </c>
      <c r="MI36" s="3" t="s">
        <v>559</v>
      </c>
      <c r="MJ36" s="3" t="s">
        <v>382</v>
      </c>
      <c r="MK36" s="3" t="s">
        <v>464</v>
      </c>
      <c r="ML36" s="3" t="s">
        <v>923</v>
      </c>
      <c r="MN36" s="3" t="s">
        <v>924</v>
      </c>
      <c r="MO36" s="3" t="s">
        <v>382</v>
      </c>
      <c r="MP36" s="3" t="s">
        <v>464</v>
      </c>
      <c r="MQ36" s="3" t="s">
        <v>923</v>
      </c>
      <c r="MS36" s="3" t="s">
        <v>924</v>
      </c>
      <c r="MT36" s="3" t="s">
        <v>382</v>
      </c>
      <c r="MU36" s="3" t="s">
        <v>464</v>
      </c>
      <c r="MV36" s="3" t="s">
        <v>923</v>
      </c>
      <c r="MX36" s="3" t="s">
        <v>924</v>
      </c>
      <c r="MY36" s="3" t="s">
        <v>430</v>
      </c>
      <c r="MZ36" s="3" t="s">
        <v>925</v>
      </c>
      <c r="NA36" s="3" t="s">
        <v>926</v>
      </c>
      <c r="NC36" s="3" t="s">
        <v>927</v>
      </c>
      <c r="QD36" s="3" t="s">
        <v>334</v>
      </c>
      <c r="QE36" s="3" t="s">
        <v>928</v>
      </c>
      <c r="QF36" s="3" t="s">
        <v>383</v>
      </c>
    </row>
    <row r="37" spans="1:449" s="5" customFormat="1">
      <c r="A37" s="5" t="s">
        <v>933</v>
      </c>
      <c r="B37" s="3" t="s">
        <v>814</v>
      </c>
      <c r="C37" s="5" t="s">
        <v>934</v>
      </c>
      <c r="D37" s="5" t="s">
        <v>935</v>
      </c>
      <c r="E37" s="3" t="s">
        <v>3772</v>
      </c>
      <c r="F37" s="59" t="s">
        <v>340</v>
      </c>
      <c r="G37" s="5" t="s">
        <v>936</v>
      </c>
      <c r="H37" s="5" t="s">
        <v>340</v>
      </c>
      <c r="I37" s="5" t="s">
        <v>339</v>
      </c>
      <c r="J37" s="5" t="s">
        <v>340</v>
      </c>
      <c r="K37" s="5" t="s">
        <v>406</v>
      </c>
      <c r="L37" s="5" t="s">
        <v>341</v>
      </c>
      <c r="M37" s="5" t="s">
        <v>342</v>
      </c>
      <c r="O37" s="5" t="s">
        <v>340</v>
      </c>
      <c r="P37" s="5" t="s">
        <v>340</v>
      </c>
      <c r="R37" s="5" t="s">
        <v>344</v>
      </c>
      <c r="T37" s="5" t="s">
        <v>339</v>
      </c>
      <c r="W37" s="5" t="s">
        <v>340</v>
      </c>
      <c r="X37" s="5" t="s">
        <v>937</v>
      </c>
      <c r="Z37" s="5" t="s">
        <v>500</v>
      </c>
      <c r="AA37" s="5" t="s">
        <v>713</v>
      </c>
      <c r="AB37" s="5" t="s">
        <v>814</v>
      </c>
      <c r="AC37" s="5" t="s">
        <v>340</v>
      </c>
      <c r="AD37" s="5" t="s">
        <v>339</v>
      </c>
      <c r="AG37" s="5" t="s">
        <v>339</v>
      </c>
      <c r="AJ37" s="5" t="s">
        <v>339</v>
      </c>
      <c r="AL37" s="5" t="s">
        <v>339</v>
      </c>
      <c r="AN37" s="5" t="s">
        <v>340</v>
      </c>
      <c r="AO37" s="5" t="s">
        <v>340</v>
      </c>
      <c r="AP37" s="5" t="s">
        <v>339</v>
      </c>
      <c r="AQ37" s="5" t="s">
        <v>350</v>
      </c>
      <c r="AT37" s="5" t="s">
        <v>351</v>
      </c>
      <c r="AU37" s="5" t="s">
        <v>352</v>
      </c>
      <c r="AV37" s="5" t="s">
        <v>3810</v>
      </c>
      <c r="AW37" s="5" t="s">
        <v>616</v>
      </c>
      <c r="AX37" s="5" t="s">
        <v>413</v>
      </c>
      <c r="AY37" s="5" t="s">
        <v>430</v>
      </c>
      <c r="AZ37" s="5" t="s">
        <v>799</v>
      </c>
      <c r="BA37" s="5" t="s">
        <v>938</v>
      </c>
      <c r="BB37" s="5" t="s">
        <v>415</v>
      </c>
      <c r="BD37" s="5" t="s">
        <v>357</v>
      </c>
      <c r="BE37" s="5" t="s">
        <v>3814</v>
      </c>
      <c r="BF37" s="5" t="s">
        <v>416</v>
      </c>
      <c r="BH37" s="5" t="s">
        <v>417</v>
      </c>
      <c r="BJ37" s="5" t="s">
        <v>418</v>
      </c>
      <c r="BL37" s="5" t="s">
        <v>419</v>
      </c>
      <c r="BN37" s="5" t="s">
        <v>420</v>
      </c>
      <c r="BP37" s="5" t="s">
        <v>939</v>
      </c>
      <c r="BQ37" s="5" t="s">
        <v>619</v>
      </c>
      <c r="BR37" s="5" t="s">
        <v>423</v>
      </c>
      <c r="BT37" s="5" t="s">
        <v>362</v>
      </c>
      <c r="BU37" s="5" t="s">
        <v>339</v>
      </c>
      <c r="BV37" s="5" t="s">
        <v>334</v>
      </c>
      <c r="BW37" s="5" t="s">
        <v>363</v>
      </c>
      <c r="BY37" s="5" t="s">
        <v>426</v>
      </c>
      <c r="BZ37" s="5" t="s">
        <v>940</v>
      </c>
      <c r="CA37" s="5" t="s">
        <v>476</v>
      </c>
      <c r="CB37" s="5" t="s">
        <v>940</v>
      </c>
      <c r="CE37" s="5" t="s">
        <v>370</v>
      </c>
      <c r="CF37" s="5" t="s">
        <v>428</v>
      </c>
      <c r="CG37" s="5" t="s">
        <v>372</v>
      </c>
      <c r="CJ37" s="5" t="s">
        <v>373</v>
      </c>
      <c r="CK37" s="3" t="s">
        <v>380</v>
      </c>
      <c r="CL37" s="3"/>
      <c r="CM37" s="3"/>
      <c r="CN37" s="3"/>
      <c r="CO37" s="3"/>
      <c r="CP37" s="3"/>
      <c r="CQ37" s="3"/>
      <c r="CR37" s="3"/>
      <c r="CS37" s="3"/>
      <c r="CT37" s="3"/>
      <c r="DG37" s="3"/>
      <c r="DH37" s="5" t="s">
        <v>378</v>
      </c>
      <c r="DI37" s="5" t="s">
        <v>379</v>
      </c>
      <c r="DJ37" s="5" t="s">
        <v>380</v>
      </c>
      <c r="DM37" s="5" t="s">
        <v>337</v>
      </c>
      <c r="DN37" s="5" t="s">
        <v>382</v>
      </c>
      <c r="DO37" s="5" t="s">
        <v>382</v>
      </c>
      <c r="DP37" s="5" t="s">
        <v>941</v>
      </c>
      <c r="DR37" s="5" t="s">
        <v>942</v>
      </c>
      <c r="DS37" s="5" t="s">
        <v>440</v>
      </c>
      <c r="DT37" s="5" t="s">
        <v>440</v>
      </c>
      <c r="DU37" s="5" t="s">
        <v>943</v>
      </c>
      <c r="DW37" s="5" t="s">
        <v>944</v>
      </c>
      <c r="DX37" s="5" t="s">
        <v>390</v>
      </c>
      <c r="DY37" s="5" t="s">
        <v>390</v>
      </c>
      <c r="DZ37" s="5" t="s">
        <v>945</v>
      </c>
      <c r="EB37" s="5" t="s">
        <v>946</v>
      </c>
      <c r="EC37" s="5" t="s">
        <v>878</v>
      </c>
      <c r="ED37" s="5" t="s">
        <v>878</v>
      </c>
      <c r="EE37" s="5" t="s">
        <v>943</v>
      </c>
      <c r="EG37" s="5" t="s">
        <v>944</v>
      </c>
      <c r="EH37" s="5" t="s">
        <v>394</v>
      </c>
      <c r="EI37" s="5" t="s">
        <v>395</v>
      </c>
      <c r="EJ37" s="5" t="s">
        <v>947</v>
      </c>
      <c r="EK37" s="5" t="s">
        <v>397</v>
      </c>
      <c r="EM37" s="5" t="s">
        <v>402</v>
      </c>
      <c r="EN37" s="5" t="s">
        <v>382</v>
      </c>
      <c r="EO37" s="5" t="s">
        <v>382</v>
      </c>
      <c r="EP37" s="5" t="s">
        <v>948</v>
      </c>
      <c r="ER37" s="5" t="s">
        <v>949</v>
      </c>
      <c r="ES37" s="5" t="s">
        <v>440</v>
      </c>
      <c r="ET37" s="5" t="s">
        <v>440</v>
      </c>
      <c r="EU37" s="5" t="s">
        <v>950</v>
      </c>
      <c r="EW37" s="5" t="s">
        <v>951</v>
      </c>
      <c r="EX37" s="5" t="s">
        <v>390</v>
      </c>
      <c r="EY37" s="5" t="s">
        <v>390</v>
      </c>
      <c r="EZ37" s="5" t="s">
        <v>952</v>
      </c>
      <c r="FB37" s="5" t="s">
        <v>953</v>
      </c>
      <c r="FC37" s="5" t="s">
        <v>885</v>
      </c>
      <c r="FD37" s="5" t="s">
        <v>885</v>
      </c>
      <c r="FE37" s="5" t="s">
        <v>954</v>
      </c>
      <c r="FG37" s="5" t="s">
        <v>955</v>
      </c>
      <c r="FS37" s="3"/>
      <c r="FT37" s="3"/>
      <c r="FU37" s="3"/>
      <c r="FV37" s="3"/>
      <c r="FW37" s="3"/>
      <c r="GS37" s="3"/>
      <c r="GT37" s="3"/>
      <c r="GU37" s="3"/>
      <c r="GV37" s="3"/>
      <c r="GW37" s="3"/>
      <c r="QG37" s="5" t="s">
        <v>956</v>
      </c>
    </row>
    <row r="38" spans="1:449" s="5" customFormat="1">
      <c r="A38" s="5" t="s">
        <v>933</v>
      </c>
      <c r="B38" s="3" t="s">
        <v>509</v>
      </c>
      <c r="C38" s="5" t="s">
        <v>934</v>
      </c>
      <c r="D38" s="5" t="s">
        <v>935</v>
      </c>
      <c r="E38" s="3" t="s">
        <v>3772</v>
      </c>
      <c r="F38" s="59" t="s">
        <v>340</v>
      </c>
      <c r="AB38" s="5" t="s">
        <v>509</v>
      </c>
      <c r="AC38" s="5" t="s">
        <v>340</v>
      </c>
      <c r="AD38" s="5" t="s">
        <v>339</v>
      </c>
      <c r="AG38" s="5" t="s">
        <v>339</v>
      </c>
      <c r="AJ38" s="5" t="s">
        <v>339</v>
      </c>
      <c r="AL38" s="5" t="s">
        <v>339</v>
      </c>
      <c r="AN38" s="5" t="s">
        <v>340</v>
      </c>
      <c r="AO38" s="5" t="s">
        <v>340</v>
      </c>
      <c r="AP38" s="5" t="s">
        <v>339</v>
      </c>
      <c r="AQ38" s="5" t="s">
        <v>350</v>
      </c>
      <c r="AT38" s="5" t="s">
        <v>351</v>
      </c>
      <c r="AU38" s="5" t="s">
        <v>352</v>
      </c>
      <c r="AV38" s="5" t="s">
        <v>3810</v>
      </c>
      <c r="AW38" s="5" t="s">
        <v>616</v>
      </c>
      <c r="AX38" s="5" t="s">
        <v>413</v>
      </c>
      <c r="AY38" s="5" t="s">
        <v>430</v>
      </c>
      <c r="AZ38" s="5" t="s">
        <v>799</v>
      </c>
      <c r="BA38" s="5" t="s">
        <v>938</v>
      </c>
      <c r="BB38" s="5" t="s">
        <v>415</v>
      </c>
      <c r="BD38" s="5" t="s">
        <v>357</v>
      </c>
      <c r="BE38" s="5" t="s">
        <v>3814</v>
      </c>
      <c r="BF38" s="5" t="s">
        <v>416</v>
      </c>
      <c r="BH38" s="5" t="s">
        <v>417</v>
      </c>
      <c r="BJ38" s="5" t="s">
        <v>418</v>
      </c>
      <c r="BL38" s="5" t="s">
        <v>419</v>
      </c>
      <c r="BN38" s="5" t="s">
        <v>420</v>
      </c>
      <c r="BP38" s="5" t="s">
        <v>870</v>
      </c>
      <c r="BQ38" s="5" t="s">
        <v>619</v>
      </c>
      <c r="BR38" s="5" t="s">
        <v>423</v>
      </c>
      <c r="BT38" s="5" t="s">
        <v>362</v>
      </c>
      <c r="BU38" s="5" t="s">
        <v>339</v>
      </c>
      <c r="BV38" s="5" t="s">
        <v>334</v>
      </c>
      <c r="BW38" s="5" t="s">
        <v>363</v>
      </c>
      <c r="BY38" s="5" t="s">
        <v>426</v>
      </c>
      <c r="BZ38" s="5" t="s">
        <v>940</v>
      </c>
      <c r="CA38" s="5" t="s">
        <v>476</v>
      </c>
      <c r="CB38" s="5" t="s">
        <v>940</v>
      </c>
      <c r="CE38" s="5" t="s">
        <v>370</v>
      </c>
      <c r="CF38" s="5" t="s">
        <v>428</v>
      </c>
      <c r="CG38" s="5" t="s">
        <v>372</v>
      </c>
      <c r="CJ38" s="5" t="s">
        <v>373</v>
      </c>
      <c r="CK38" s="3" t="s">
        <v>380</v>
      </c>
      <c r="CL38" s="3"/>
      <c r="CM38" s="3"/>
      <c r="CN38" s="3"/>
      <c r="CO38" s="3"/>
      <c r="CP38" s="3"/>
      <c r="CQ38" s="3"/>
      <c r="CR38" s="3"/>
      <c r="CS38" s="3"/>
      <c r="CT38" s="3"/>
      <c r="DE38" s="5" t="s">
        <v>368</v>
      </c>
      <c r="DF38" s="5" t="s">
        <v>957</v>
      </c>
      <c r="DG38" s="3"/>
      <c r="DH38" s="5" t="s">
        <v>378</v>
      </c>
      <c r="DI38" s="5" t="s">
        <v>379</v>
      </c>
      <c r="DJ38" s="5" t="s">
        <v>380</v>
      </c>
      <c r="DM38" s="5" t="s">
        <v>402</v>
      </c>
      <c r="DN38" s="5" t="s">
        <v>382</v>
      </c>
      <c r="DO38" s="5" t="s">
        <v>382</v>
      </c>
      <c r="DP38" s="5" t="s">
        <v>958</v>
      </c>
      <c r="DR38" s="5" t="s">
        <v>959</v>
      </c>
      <c r="DS38" s="5" t="s">
        <v>449</v>
      </c>
      <c r="DT38" s="5" t="s">
        <v>449</v>
      </c>
      <c r="DU38" s="5" t="s">
        <v>960</v>
      </c>
      <c r="DW38" s="5" t="s">
        <v>961</v>
      </c>
      <c r="DX38" s="5" t="s">
        <v>525</v>
      </c>
      <c r="DY38" s="5" t="s">
        <v>525</v>
      </c>
      <c r="DZ38" s="5" t="s">
        <v>962</v>
      </c>
      <c r="EB38" s="5" t="s">
        <v>963</v>
      </c>
      <c r="EC38" s="5" t="s">
        <v>449</v>
      </c>
      <c r="ED38" s="5" t="s">
        <v>449</v>
      </c>
      <c r="EE38" s="5" t="s">
        <v>960</v>
      </c>
      <c r="EG38" s="5" t="s">
        <v>961</v>
      </c>
      <c r="EH38" s="5" t="s">
        <v>394</v>
      </c>
      <c r="EI38" s="5" t="s">
        <v>395</v>
      </c>
      <c r="EJ38" s="5" t="s">
        <v>947</v>
      </c>
      <c r="EK38" s="5" t="s">
        <v>397</v>
      </c>
      <c r="EM38" s="5" t="s">
        <v>402</v>
      </c>
      <c r="EN38" s="5" t="s">
        <v>382</v>
      </c>
      <c r="EO38" s="5" t="s">
        <v>382</v>
      </c>
      <c r="EP38" s="5" t="s">
        <v>964</v>
      </c>
      <c r="ER38" s="5" t="s">
        <v>965</v>
      </c>
      <c r="ES38" s="5" t="s">
        <v>449</v>
      </c>
      <c r="ET38" s="5" t="s">
        <v>449</v>
      </c>
      <c r="EU38" s="5" t="s">
        <v>966</v>
      </c>
      <c r="EW38" s="5" t="s">
        <v>965</v>
      </c>
      <c r="EX38" s="5" t="s">
        <v>525</v>
      </c>
      <c r="EY38" s="5" t="s">
        <v>525</v>
      </c>
      <c r="EZ38" s="5" t="s">
        <v>967</v>
      </c>
      <c r="FB38" s="5" t="s">
        <v>968</v>
      </c>
      <c r="FC38" s="5" t="s">
        <v>437</v>
      </c>
      <c r="FD38" s="5" t="s">
        <v>437</v>
      </c>
      <c r="FE38" s="5" t="s">
        <v>969</v>
      </c>
      <c r="FG38" s="5" t="s">
        <v>970</v>
      </c>
      <c r="FS38" s="3"/>
      <c r="FT38" s="3"/>
      <c r="FU38" s="3"/>
      <c r="FV38" s="3"/>
      <c r="FW38" s="3"/>
      <c r="GS38" s="3"/>
      <c r="GT38" s="3"/>
      <c r="GU38" s="3"/>
      <c r="GV38" s="3"/>
      <c r="GW38" s="3"/>
      <c r="QG38" s="5" t="s">
        <v>956</v>
      </c>
    </row>
    <row r="39" spans="1:449" s="5" customFormat="1">
      <c r="A39" s="5" t="s">
        <v>611</v>
      </c>
      <c r="B39" s="3" t="s">
        <v>507</v>
      </c>
      <c r="C39" s="5" t="s">
        <v>971</v>
      </c>
      <c r="D39" s="5" t="s">
        <v>972</v>
      </c>
      <c r="E39" s="3" t="s">
        <v>3770</v>
      </c>
      <c r="F39" s="59"/>
      <c r="G39" s="5" t="s">
        <v>973</v>
      </c>
      <c r="H39" s="5" t="s">
        <v>340</v>
      </c>
      <c r="I39" s="5" t="s">
        <v>339</v>
      </c>
      <c r="J39" s="5" t="s">
        <v>340</v>
      </c>
      <c r="K39" s="5" t="s">
        <v>406</v>
      </c>
      <c r="M39" s="5" t="s">
        <v>342</v>
      </c>
      <c r="O39" s="5" t="s">
        <v>340</v>
      </c>
      <c r="P39" s="5" t="s">
        <v>340</v>
      </c>
      <c r="R39" s="5" t="s">
        <v>344</v>
      </c>
      <c r="T39" s="5" t="s">
        <v>339</v>
      </c>
      <c r="W39" s="5" t="s">
        <v>339</v>
      </c>
      <c r="AB39" s="5" t="s">
        <v>507</v>
      </c>
      <c r="AC39" s="5" t="s">
        <v>340</v>
      </c>
      <c r="AD39" s="5" t="s">
        <v>339</v>
      </c>
      <c r="AG39" s="5" t="s">
        <v>339</v>
      </c>
      <c r="AJ39" s="5" t="s">
        <v>339</v>
      </c>
      <c r="AL39" s="5" t="s">
        <v>339</v>
      </c>
      <c r="AN39" s="5" t="s">
        <v>339</v>
      </c>
      <c r="AP39" s="5" t="s">
        <v>339</v>
      </c>
      <c r="AQ39" s="5" t="s">
        <v>350</v>
      </c>
      <c r="AT39" s="5" t="s">
        <v>351</v>
      </c>
      <c r="AV39" s="5" t="s">
        <v>3810</v>
      </c>
      <c r="AW39" s="5" t="s">
        <v>974</v>
      </c>
      <c r="AX39" s="5" t="s">
        <v>413</v>
      </c>
      <c r="BA39" s="5" t="s">
        <v>787</v>
      </c>
      <c r="BB39" s="5" t="s">
        <v>415</v>
      </c>
      <c r="BD39" s="5" t="s">
        <v>357</v>
      </c>
      <c r="BE39" s="5" t="s">
        <v>3814</v>
      </c>
      <c r="BF39" s="5" t="s">
        <v>416</v>
      </c>
      <c r="BH39" s="5" t="s">
        <v>417</v>
      </c>
      <c r="BJ39" s="5" t="s">
        <v>418</v>
      </c>
      <c r="BL39" s="5" t="s">
        <v>419</v>
      </c>
      <c r="BN39" s="5" t="s">
        <v>674</v>
      </c>
      <c r="BP39" s="5" t="s">
        <v>975</v>
      </c>
      <c r="BQ39" s="5" t="s">
        <v>976</v>
      </c>
      <c r="BR39" s="5" t="s">
        <v>423</v>
      </c>
      <c r="BT39" s="5" t="s">
        <v>362</v>
      </c>
      <c r="BU39" s="5" t="s">
        <v>339</v>
      </c>
      <c r="BV39" s="5" t="s">
        <v>334</v>
      </c>
      <c r="BW39" s="5" t="s">
        <v>425</v>
      </c>
      <c r="CA39" s="5" t="s">
        <v>476</v>
      </c>
      <c r="CB39" s="5" t="s">
        <v>977</v>
      </c>
      <c r="CD39" s="5" t="s">
        <v>978</v>
      </c>
      <c r="CE39" s="5" t="s">
        <v>370</v>
      </c>
      <c r="CF39" s="5" t="s">
        <v>371</v>
      </c>
      <c r="CG39" s="5" t="s">
        <v>372</v>
      </c>
      <c r="CJ39" s="5" t="s">
        <v>979</v>
      </c>
      <c r="CK39" s="3" t="s">
        <v>4047</v>
      </c>
      <c r="CL39" s="3"/>
      <c r="CM39" s="3"/>
      <c r="CN39" s="3" t="s">
        <v>792</v>
      </c>
      <c r="CO39" s="3" t="s">
        <v>721</v>
      </c>
      <c r="CP39" s="3"/>
      <c r="CQ39" s="3"/>
      <c r="CR39" s="3"/>
      <c r="CS39" s="3" t="s">
        <v>368</v>
      </c>
      <c r="CT39" s="3" t="s">
        <v>980</v>
      </c>
      <c r="DG39" s="3"/>
      <c r="FS39" s="3"/>
      <c r="FT39" s="3"/>
      <c r="FU39" s="3"/>
      <c r="FV39" s="3"/>
      <c r="FW39" s="3"/>
      <c r="GS39" s="3"/>
      <c r="GT39" s="3"/>
      <c r="GU39" s="3"/>
      <c r="GV39" s="3"/>
      <c r="GW39" s="3"/>
      <c r="QG39" s="5" t="s">
        <v>981</v>
      </c>
    </row>
    <row r="40" spans="1:449" s="5" customFormat="1">
      <c r="A40" s="5" t="s">
        <v>982</v>
      </c>
      <c r="B40" s="3" t="s">
        <v>501</v>
      </c>
      <c r="C40" s="5" t="s">
        <v>983</v>
      </c>
      <c r="D40" s="5" t="s">
        <v>984</v>
      </c>
      <c r="E40" s="3" t="s">
        <v>3779</v>
      </c>
      <c r="F40" s="59" t="s">
        <v>340</v>
      </c>
      <c r="G40" s="5" t="s">
        <v>985</v>
      </c>
      <c r="H40" s="5" t="s">
        <v>339</v>
      </c>
      <c r="J40" s="5" t="s">
        <v>339</v>
      </c>
      <c r="P40" s="5" t="s">
        <v>340</v>
      </c>
      <c r="R40" s="5" t="s">
        <v>344</v>
      </c>
      <c r="T40" s="5" t="s">
        <v>339</v>
      </c>
      <c r="W40" s="5" t="s">
        <v>340</v>
      </c>
      <c r="X40" s="5" t="s">
        <v>986</v>
      </c>
      <c r="Z40" s="5" t="s">
        <v>500</v>
      </c>
      <c r="AA40" s="5" t="s">
        <v>347</v>
      </c>
      <c r="AB40" s="5" t="s">
        <v>501</v>
      </c>
      <c r="AC40" s="5" t="s">
        <v>640</v>
      </c>
      <c r="AD40" s="5" t="s">
        <v>339</v>
      </c>
      <c r="AG40" s="5" t="s">
        <v>340</v>
      </c>
      <c r="AH40" s="5" t="s">
        <v>411</v>
      </c>
      <c r="AJ40" s="5" t="s">
        <v>339</v>
      </c>
      <c r="AL40" s="5" t="s">
        <v>339</v>
      </c>
      <c r="AN40" s="5" t="s">
        <v>340</v>
      </c>
      <c r="AO40" s="5" t="s">
        <v>340</v>
      </c>
      <c r="AP40" s="5" t="s">
        <v>339</v>
      </c>
      <c r="AQ40" s="5" t="s">
        <v>350</v>
      </c>
      <c r="AT40" s="5" t="s">
        <v>351</v>
      </c>
      <c r="AU40" s="5" t="s">
        <v>352</v>
      </c>
      <c r="BA40" s="5" t="s">
        <v>827</v>
      </c>
      <c r="BB40" s="5" t="s">
        <v>415</v>
      </c>
      <c r="BD40" s="5" t="s">
        <v>357</v>
      </c>
      <c r="BE40" s="5" t="s">
        <v>3814</v>
      </c>
      <c r="BF40" s="5" t="s">
        <v>416</v>
      </c>
      <c r="BH40" s="5" t="s">
        <v>417</v>
      </c>
      <c r="BJ40" s="5" t="s">
        <v>418</v>
      </c>
      <c r="BL40" s="5" t="s">
        <v>419</v>
      </c>
      <c r="BN40" s="5" t="s">
        <v>420</v>
      </c>
      <c r="BP40" s="5" t="s">
        <v>989</v>
      </c>
      <c r="BQ40" s="5" t="s">
        <v>990</v>
      </c>
      <c r="BR40" s="5" t="s">
        <v>423</v>
      </c>
      <c r="BT40" s="5" t="s">
        <v>362</v>
      </c>
      <c r="BU40" s="5" t="s">
        <v>339</v>
      </c>
      <c r="BV40" s="5" t="s">
        <v>334</v>
      </c>
      <c r="BW40" s="5" t="s">
        <v>425</v>
      </c>
      <c r="BY40" s="5" t="s">
        <v>426</v>
      </c>
      <c r="BZ40" s="5" t="s">
        <v>991</v>
      </c>
      <c r="CA40" s="5" t="s">
        <v>476</v>
      </c>
      <c r="CB40" s="5" t="s">
        <v>992</v>
      </c>
      <c r="CE40" s="5" t="s">
        <v>370</v>
      </c>
      <c r="CF40" s="5" t="s">
        <v>428</v>
      </c>
      <c r="CG40" s="5" t="s">
        <v>372</v>
      </c>
      <c r="CJ40" s="5" t="s">
        <v>373</v>
      </c>
      <c r="CK40" s="3" t="s">
        <v>380</v>
      </c>
      <c r="CL40" s="3"/>
      <c r="CM40" s="3"/>
      <c r="CN40" s="3"/>
      <c r="CO40" s="3"/>
      <c r="CP40" s="3"/>
      <c r="CQ40" s="3"/>
      <c r="CR40" s="3"/>
      <c r="CS40" s="3"/>
      <c r="CT40" s="3"/>
      <c r="CU40" s="5" t="s">
        <v>646</v>
      </c>
      <c r="DC40" s="5" t="s">
        <v>376</v>
      </c>
      <c r="DG40" s="3"/>
      <c r="DH40" s="5" t="s">
        <v>378</v>
      </c>
      <c r="DI40" s="5" t="s">
        <v>379</v>
      </c>
      <c r="DJ40" s="5" t="s">
        <v>380</v>
      </c>
      <c r="DM40" s="5" t="s">
        <v>819</v>
      </c>
      <c r="DN40" s="5" t="s">
        <v>382</v>
      </c>
      <c r="DO40" s="5" t="s">
        <v>334</v>
      </c>
      <c r="DP40" s="5" t="s">
        <v>993</v>
      </c>
      <c r="DR40" s="5" t="s">
        <v>994</v>
      </c>
      <c r="DS40" s="5" t="s">
        <v>390</v>
      </c>
      <c r="DT40" s="5" t="s">
        <v>456</v>
      </c>
      <c r="DU40" s="5" t="s">
        <v>995</v>
      </c>
      <c r="DW40" s="5" t="s">
        <v>996</v>
      </c>
      <c r="DX40" s="5" t="s">
        <v>390</v>
      </c>
      <c r="DY40" s="5" t="s">
        <v>456</v>
      </c>
      <c r="DZ40" s="5" t="s">
        <v>995</v>
      </c>
      <c r="EB40" s="5" t="s">
        <v>996</v>
      </c>
      <c r="EC40" s="5" t="s">
        <v>390</v>
      </c>
      <c r="ED40" s="5" t="s">
        <v>456</v>
      </c>
      <c r="EE40" s="5" t="s">
        <v>995</v>
      </c>
      <c r="EG40" s="5" t="s">
        <v>996</v>
      </c>
      <c r="EH40" s="5" t="s">
        <v>394</v>
      </c>
      <c r="EI40" s="5" t="s">
        <v>395</v>
      </c>
      <c r="EJ40" s="5" t="s">
        <v>396</v>
      </c>
      <c r="EK40" s="5" t="s">
        <v>397</v>
      </c>
      <c r="EM40" s="5" t="s">
        <v>819</v>
      </c>
      <c r="EN40" s="5" t="s">
        <v>382</v>
      </c>
      <c r="EO40" s="5" t="s">
        <v>334</v>
      </c>
      <c r="EP40" s="5" t="s">
        <v>997</v>
      </c>
      <c r="ER40" s="5" t="s">
        <v>998</v>
      </c>
      <c r="ES40" s="5" t="s">
        <v>390</v>
      </c>
      <c r="ET40" s="5" t="s">
        <v>456</v>
      </c>
      <c r="EU40" s="5" t="s">
        <v>999</v>
      </c>
      <c r="EW40" s="5" t="s">
        <v>1000</v>
      </c>
      <c r="EX40" s="5" t="s">
        <v>390</v>
      </c>
      <c r="EY40" s="5" t="s">
        <v>456</v>
      </c>
      <c r="EZ40" s="5" t="s">
        <v>999</v>
      </c>
      <c r="FB40" s="5" t="s">
        <v>1000</v>
      </c>
      <c r="FC40" s="5" t="s">
        <v>390</v>
      </c>
      <c r="FD40" s="5" t="s">
        <v>456</v>
      </c>
      <c r="FE40" s="5" t="s">
        <v>999</v>
      </c>
      <c r="FG40" s="5" t="s">
        <v>1000</v>
      </c>
      <c r="FS40" s="3"/>
      <c r="FT40" s="3"/>
      <c r="FU40" s="3"/>
      <c r="FV40" s="3"/>
      <c r="FW40" s="3"/>
      <c r="GS40" s="3"/>
      <c r="GT40" s="3"/>
      <c r="GU40" s="3"/>
      <c r="GV40" s="3"/>
      <c r="GW40" s="3"/>
    </row>
    <row r="41" spans="1:449" s="5" customFormat="1">
      <c r="A41" s="5" t="s">
        <v>982</v>
      </c>
      <c r="B41" s="3" t="s">
        <v>502</v>
      </c>
      <c r="C41" s="5" t="s">
        <v>983</v>
      </c>
      <c r="D41" s="5" t="s">
        <v>984</v>
      </c>
      <c r="E41" s="3" t="s">
        <v>3779</v>
      </c>
      <c r="F41" s="59"/>
      <c r="AB41" s="5" t="s">
        <v>502</v>
      </c>
      <c r="AC41" s="5" t="s">
        <v>340</v>
      </c>
      <c r="AD41" s="5" t="s">
        <v>339</v>
      </c>
      <c r="AG41" s="5" t="s">
        <v>340</v>
      </c>
      <c r="AH41" s="5" t="s">
        <v>411</v>
      </c>
      <c r="AJ41" s="5" t="s">
        <v>339</v>
      </c>
      <c r="AL41" s="5" t="s">
        <v>340</v>
      </c>
      <c r="AM41" s="5" t="s">
        <v>1001</v>
      </c>
      <c r="AN41" s="5" t="s">
        <v>340</v>
      </c>
      <c r="AO41" s="5" t="s">
        <v>340</v>
      </c>
      <c r="AP41" s="5" t="s">
        <v>339</v>
      </c>
      <c r="AQ41" s="5" t="s">
        <v>350</v>
      </c>
      <c r="AT41" s="5" t="s">
        <v>351</v>
      </c>
      <c r="AU41" s="5" t="s">
        <v>352</v>
      </c>
      <c r="BA41" s="5" t="s">
        <v>827</v>
      </c>
      <c r="BB41" s="5" t="s">
        <v>415</v>
      </c>
      <c r="BD41" s="5" t="s">
        <v>593</v>
      </c>
      <c r="BE41" s="5" t="s">
        <v>3814</v>
      </c>
      <c r="BF41" s="5" t="s">
        <v>416</v>
      </c>
      <c r="BH41" s="5" t="s">
        <v>417</v>
      </c>
      <c r="BJ41" s="5" t="s">
        <v>418</v>
      </c>
      <c r="BL41" s="5" t="s">
        <v>419</v>
      </c>
      <c r="BN41" s="5" t="s">
        <v>420</v>
      </c>
      <c r="BP41" s="5" t="s">
        <v>989</v>
      </c>
      <c r="BQ41" s="5" t="s">
        <v>990</v>
      </c>
      <c r="BR41" s="5" t="s">
        <v>423</v>
      </c>
      <c r="BT41" s="5" t="s">
        <v>362</v>
      </c>
      <c r="BU41" s="5" t="s">
        <v>339</v>
      </c>
      <c r="BV41" s="5" t="s">
        <v>334</v>
      </c>
      <c r="BW41" s="5" t="s">
        <v>425</v>
      </c>
      <c r="BY41" s="5" t="s">
        <v>426</v>
      </c>
      <c r="BZ41" s="5" t="s">
        <v>991</v>
      </c>
      <c r="CA41" s="5" t="s">
        <v>476</v>
      </c>
      <c r="CB41" s="5" t="s">
        <v>992</v>
      </c>
      <c r="CE41" s="5" t="s">
        <v>370</v>
      </c>
      <c r="CF41" s="5" t="s">
        <v>760</v>
      </c>
      <c r="CG41" s="5" t="s">
        <v>779</v>
      </c>
      <c r="CJ41" s="5" t="s">
        <v>1002</v>
      </c>
      <c r="CK41" s="3" t="s">
        <v>4048</v>
      </c>
      <c r="CL41" s="3"/>
      <c r="CM41" s="3"/>
      <c r="CN41" s="3" t="s">
        <v>792</v>
      </c>
      <c r="CO41" s="3" t="s">
        <v>721</v>
      </c>
      <c r="CP41" s="3"/>
      <c r="CQ41" s="3"/>
      <c r="CR41" s="3" t="s">
        <v>1003</v>
      </c>
      <c r="CS41" s="3"/>
      <c r="CT41" s="3"/>
      <c r="DG41" s="3"/>
      <c r="FS41" s="3"/>
      <c r="FT41" s="3"/>
      <c r="FU41" s="3"/>
      <c r="FV41" s="3"/>
      <c r="FW41" s="3"/>
      <c r="GS41" s="3"/>
      <c r="GT41" s="3"/>
      <c r="GU41" s="3"/>
      <c r="GV41" s="3"/>
      <c r="GW41" s="3"/>
    </row>
    <row r="42" spans="1:449" s="5" customFormat="1">
      <c r="A42" s="5" t="s">
        <v>982</v>
      </c>
      <c r="B42" s="3" t="s">
        <v>408</v>
      </c>
      <c r="C42" s="5" t="s">
        <v>983</v>
      </c>
      <c r="D42" s="5" t="s">
        <v>984</v>
      </c>
      <c r="E42" s="3" t="s">
        <v>3773</v>
      </c>
      <c r="F42" s="59" t="s">
        <v>340</v>
      </c>
      <c r="AB42" s="5" t="s">
        <v>408</v>
      </c>
      <c r="AC42" s="5" t="s">
        <v>640</v>
      </c>
      <c r="AD42" s="5" t="s">
        <v>339</v>
      </c>
      <c r="AG42" s="5" t="s">
        <v>340</v>
      </c>
      <c r="AH42" s="5" t="s">
        <v>411</v>
      </c>
      <c r="AJ42" s="5" t="s">
        <v>339</v>
      </c>
      <c r="AL42" s="5" t="s">
        <v>339</v>
      </c>
      <c r="AN42" s="5" t="s">
        <v>340</v>
      </c>
      <c r="AO42" s="5" t="s">
        <v>340</v>
      </c>
      <c r="AP42" s="5" t="s">
        <v>339</v>
      </c>
      <c r="AQ42" s="5" t="s">
        <v>350</v>
      </c>
      <c r="AT42" s="5" t="s">
        <v>351</v>
      </c>
      <c r="AU42" s="5" t="s">
        <v>352</v>
      </c>
      <c r="BA42" s="5" t="s">
        <v>827</v>
      </c>
      <c r="BB42" s="5" t="s">
        <v>415</v>
      </c>
      <c r="BD42" s="5" t="s">
        <v>357</v>
      </c>
      <c r="BE42" s="5" t="s">
        <v>3814</v>
      </c>
      <c r="BF42" s="5" t="s">
        <v>416</v>
      </c>
      <c r="BH42" s="5" t="s">
        <v>417</v>
      </c>
      <c r="BJ42" s="5" t="s">
        <v>418</v>
      </c>
      <c r="BL42" s="5" t="s">
        <v>419</v>
      </c>
      <c r="BN42" s="5" t="s">
        <v>420</v>
      </c>
      <c r="BP42" s="5" t="s">
        <v>828</v>
      </c>
      <c r="BQ42" s="5" t="s">
        <v>990</v>
      </c>
      <c r="BR42" s="5" t="s">
        <v>423</v>
      </c>
      <c r="BT42" s="5" t="s">
        <v>362</v>
      </c>
      <c r="BU42" s="5" t="s">
        <v>339</v>
      </c>
      <c r="BV42" s="5" t="s">
        <v>334</v>
      </c>
      <c r="BW42" s="5" t="s">
        <v>425</v>
      </c>
      <c r="BY42" s="5" t="s">
        <v>426</v>
      </c>
      <c r="BZ42" s="5" t="s">
        <v>991</v>
      </c>
      <c r="CA42" s="5" t="s">
        <v>476</v>
      </c>
      <c r="CB42" s="5" t="s">
        <v>1004</v>
      </c>
      <c r="CE42" s="5" t="s">
        <v>370</v>
      </c>
      <c r="CF42" s="5" t="s">
        <v>428</v>
      </c>
      <c r="CG42" s="5" t="s">
        <v>372</v>
      </c>
      <c r="CJ42" s="5" t="s">
        <v>373</v>
      </c>
      <c r="CK42" s="3" t="s">
        <v>380</v>
      </c>
      <c r="CL42" s="3"/>
      <c r="CM42" s="3"/>
      <c r="CN42" s="3"/>
      <c r="CO42" s="3"/>
      <c r="CP42" s="3"/>
      <c r="CQ42" s="3"/>
      <c r="CR42" s="3"/>
      <c r="CS42" s="3"/>
      <c r="CT42" s="3"/>
      <c r="CU42" s="5" t="s">
        <v>646</v>
      </c>
      <c r="DC42" s="5" t="s">
        <v>376</v>
      </c>
      <c r="DG42" s="3"/>
      <c r="DH42" s="5" t="s">
        <v>378</v>
      </c>
      <c r="DI42" s="5" t="s">
        <v>379</v>
      </c>
      <c r="DJ42" s="5" t="s">
        <v>380</v>
      </c>
      <c r="DM42" s="5" t="s">
        <v>819</v>
      </c>
      <c r="DN42" s="5" t="s">
        <v>382</v>
      </c>
      <c r="DO42" s="5" t="s">
        <v>334</v>
      </c>
      <c r="DP42" s="5" t="s">
        <v>1005</v>
      </c>
      <c r="DR42" s="5" t="s">
        <v>1006</v>
      </c>
      <c r="DS42" s="5" t="s">
        <v>391</v>
      </c>
      <c r="DT42" s="5" t="s">
        <v>736</v>
      </c>
      <c r="DU42" s="5" t="s">
        <v>1007</v>
      </c>
      <c r="DW42" s="5" t="s">
        <v>1008</v>
      </c>
      <c r="DX42" s="5" t="s">
        <v>390</v>
      </c>
      <c r="DY42" s="5" t="s">
        <v>456</v>
      </c>
      <c r="DZ42" s="5" t="s">
        <v>1009</v>
      </c>
      <c r="EB42" s="5" t="s">
        <v>1010</v>
      </c>
      <c r="EC42" s="5" t="s">
        <v>391</v>
      </c>
      <c r="ED42" s="5" t="s">
        <v>736</v>
      </c>
      <c r="EE42" s="5" t="s">
        <v>1007</v>
      </c>
      <c r="EG42" s="5" t="s">
        <v>1008</v>
      </c>
      <c r="EH42" s="5" t="s">
        <v>394</v>
      </c>
      <c r="EI42" s="5" t="s">
        <v>395</v>
      </c>
      <c r="EJ42" s="5" t="s">
        <v>396</v>
      </c>
      <c r="EK42" s="5" t="s">
        <v>397</v>
      </c>
      <c r="EM42" s="5" t="s">
        <v>819</v>
      </c>
      <c r="EN42" s="5" t="s">
        <v>382</v>
      </c>
      <c r="EO42" s="5" t="s">
        <v>334</v>
      </c>
      <c r="EP42" s="5" t="s">
        <v>1011</v>
      </c>
      <c r="ER42" s="5" t="s">
        <v>1012</v>
      </c>
      <c r="ES42" s="5" t="s">
        <v>391</v>
      </c>
      <c r="ET42" s="5" t="s">
        <v>736</v>
      </c>
      <c r="EU42" s="5" t="s">
        <v>1013</v>
      </c>
      <c r="EW42" s="5" t="s">
        <v>1014</v>
      </c>
      <c r="EX42" s="5" t="s">
        <v>390</v>
      </c>
      <c r="EY42" s="5" t="s">
        <v>456</v>
      </c>
      <c r="EZ42" s="5" t="s">
        <v>1015</v>
      </c>
      <c r="FB42" s="5" t="s">
        <v>1016</v>
      </c>
      <c r="FC42" s="5" t="s">
        <v>391</v>
      </c>
      <c r="FD42" s="5" t="s">
        <v>736</v>
      </c>
      <c r="FE42" s="5" t="s">
        <v>1013</v>
      </c>
      <c r="FG42" s="5" t="s">
        <v>1014</v>
      </c>
      <c r="FS42" s="3"/>
      <c r="FT42" s="3"/>
      <c r="FU42" s="3"/>
      <c r="FV42" s="3"/>
      <c r="FW42" s="3"/>
      <c r="GS42" s="3"/>
      <c r="GT42" s="3"/>
      <c r="GU42" s="3"/>
      <c r="GV42" s="3"/>
      <c r="GW42" s="3"/>
    </row>
    <row r="43" spans="1:449" s="5" customFormat="1">
      <c r="A43" s="5" t="s">
        <v>982</v>
      </c>
      <c r="B43" s="3" t="s">
        <v>409</v>
      </c>
      <c r="C43" s="5" t="s">
        <v>983</v>
      </c>
      <c r="D43" s="5" t="s">
        <v>984</v>
      </c>
      <c r="E43" s="3" t="s">
        <v>3773</v>
      </c>
      <c r="F43" s="59" t="s">
        <v>340</v>
      </c>
      <c r="AB43" s="5" t="s">
        <v>409</v>
      </c>
      <c r="AC43" s="5" t="s">
        <v>640</v>
      </c>
      <c r="AD43" s="5" t="s">
        <v>339</v>
      </c>
      <c r="AG43" s="5" t="s">
        <v>340</v>
      </c>
      <c r="AH43" s="5" t="s">
        <v>411</v>
      </c>
      <c r="AJ43" s="5" t="s">
        <v>339</v>
      </c>
      <c r="AL43" s="5" t="s">
        <v>339</v>
      </c>
      <c r="AN43" s="5" t="s">
        <v>340</v>
      </c>
      <c r="AO43" s="5" t="s">
        <v>340</v>
      </c>
      <c r="AP43" s="5" t="s">
        <v>339</v>
      </c>
      <c r="AQ43" s="5" t="s">
        <v>350</v>
      </c>
      <c r="AT43" s="5" t="s">
        <v>351</v>
      </c>
      <c r="AU43" s="5" t="s">
        <v>352</v>
      </c>
      <c r="BA43" s="5" t="s">
        <v>1017</v>
      </c>
      <c r="BB43" s="5" t="s">
        <v>356</v>
      </c>
      <c r="BD43" s="5" t="s">
        <v>357</v>
      </c>
      <c r="BE43" s="5" t="s">
        <v>3815</v>
      </c>
      <c r="BF43" s="5" t="s">
        <v>416</v>
      </c>
      <c r="BH43" s="5" t="s">
        <v>672</v>
      </c>
      <c r="BI43" s="5" t="s">
        <v>673</v>
      </c>
      <c r="BL43" s="5" t="s">
        <v>419</v>
      </c>
      <c r="BN43" s="5" t="s">
        <v>420</v>
      </c>
      <c r="BP43" s="5" t="s">
        <v>1018</v>
      </c>
      <c r="BQ43" s="5" t="s">
        <v>990</v>
      </c>
      <c r="BR43" s="5" t="s">
        <v>423</v>
      </c>
      <c r="BT43" s="5" t="s">
        <v>362</v>
      </c>
      <c r="BU43" s="5" t="s">
        <v>339</v>
      </c>
      <c r="BV43" s="5" t="s">
        <v>334</v>
      </c>
      <c r="BW43" s="5" t="s">
        <v>425</v>
      </c>
      <c r="BY43" s="5" t="s">
        <v>426</v>
      </c>
      <c r="BZ43" s="5" t="s">
        <v>991</v>
      </c>
      <c r="CA43" s="5" t="s">
        <v>476</v>
      </c>
      <c r="CB43" s="5" t="s">
        <v>1004</v>
      </c>
      <c r="CE43" s="5" t="s">
        <v>370</v>
      </c>
      <c r="CF43" s="5" t="s">
        <v>428</v>
      </c>
      <c r="CG43" s="5" t="s">
        <v>372</v>
      </c>
      <c r="CJ43" s="5" t="s">
        <v>373</v>
      </c>
      <c r="CK43" s="3" t="s">
        <v>380</v>
      </c>
      <c r="CL43" s="3"/>
      <c r="CM43" s="3"/>
      <c r="CN43" s="3"/>
      <c r="CO43" s="3"/>
      <c r="CP43" s="3"/>
      <c r="CQ43" s="3"/>
      <c r="CR43" s="3"/>
      <c r="CS43" s="3"/>
      <c r="CT43" s="3"/>
      <c r="CU43" s="5" t="s">
        <v>646</v>
      </c>
      <c r="DC43" s="5" t="s">
        <v>376</v>
      </c>
      <c r="DG43" s="3"/>
      <c r="DH43" s="5" t="s">
        <v>378</v>
      </c>
      <c r="DI43" s="5" t="s">
        <v>379</v>
      </c>
      <c r="DJ43" s="5" t="s">
        <v>380</v>
      </c>
      <c r="DM43" s="5" t="s">
        <v>819</v>
      </c>
      <c r="DN43" s="5" t="s">
        <v>382</v>
      </c>
      <c r="DO43" s="5" t="s">
        <v>334</v>
      </c>
      <c r="DP43" s="5" t="s">
        <v>1019</v>
      </c>
      <c r="DR43" s="5" t="s">
        <v>1020</v>
      </c>
      <c r="DS43" s="5" t="s">
        <v>484</v>
      </c>
      <c r="DT43" s="5" t="s">
        <v>390</v>
      </c>
      <c r="DU43" s="5" t="s">
        <v>1021</v>
      </c>
      <c r="DW43" s="5" t="s">
        <v>1022</v>
      </c>
      <c r="DX43" s="5" t="s">
        <v>484</v>
      </c>
      <c r="DY43" s="5" t="s">
        <v>390</v>
      </c>
      <c r="DZ43" s="5" t="s">
        <v>1021</v>
      </c>
      <c r="EB43" s="5" t="s">
        <v>1022</v>
      </c>
      <c r="EC43" s="5" t="s">
        <v>484</v>
      </c>
      <c r="ED43" s="5" t="s">
        <v>390</v>
      </c>
      <c r="EE43" s="5" t="s">
        <v>1021</v>
      </c>
      <c r="EG43" s="5" t="s">
        <v>1022</v>
      </c>
      <c r="EH43" s="5" t="s">
        <v>394</v>
      </c>
      <c r="EI43" s="5" t="s">
        <v>395</v>
      </c>
      <c r="EJ43" s="5" t="s">
        <v>396</v>
      </c>
      <c r="EK43" s="5" t="s">
        <v>397</v>
      </c>
      <c r="EM43" s="5" t="s">
        <v>819</v>
      </c>
      <c r="EN43" s="5" t="s">
        <v>382</v>
      </c>
      <c r="EO43" s="5" t="s">
        <v>334</v>
      </c>
      <c r="EP43" s="5" t="s">
        <v>1019</v>
      </c>
      <c r="ER43" s="5" t="s">
        <v>1020</v>
      </c>
      <c r="ES43" s="5" t="s">
        <v>484</v>
      </c>
      <c r="ET43" s="5" t="s">
        <v>390</v>
      </c>
      <c r="EU43" s="5" t="s">
        <v>1023</v>
      </c>
      <c r="EW43" s="5" t="s">
        <v>1024</v>
      </c>
      <c r="EX43" s="5" t="s">
        <v>484</v>
      </c>
      <c r="EY43" s="5" t="s">
        <v>390</v>
      </c>
      <c r="EZ43" s="5" t="s">
        <v>1023</v>
      </c>
      <c r="FB43" s="5" t="s">
        <v>1024</v>
      </c>
      <c r="FC43" s="5" t="s">
        <v>484</v>
      </c>
      <c r="FD43" s="5" t="s">
        <v>390</v>
      </c>
      <c r="FE43" s="5" t="s">
        <v>1023</v>
      </c>
      <c r="FG43" s="5" t="s">
        <v>1024</v>
      </c>
      <c r="FS43" s="3"/>
      <c r="FT43" s="3"/>
      <c r="FU43" s="3"/>
      <c r="FV43" s="3"/>
      <c r="FW43" s="3"/>
      <c r="GS43" s="3"/>
      <c r="GT43" s="3"/>
      <c r="GU43" s="3"/>
      <c r="GV43" s="3"/>
      <c r="GW43" s="3"/>
    </row>
    <row r="44" spans="1:449" s="5" customFormat="1">
      <c r="A44" s="5" t="s">
        <v>982</v>
      </c>
      <c r="B44" s="3" t="s">
        <v>987</v>
      </c>
      <c r="C44" s="5" t="s">
        <v>983</v>
      </c>
      <c r="D44" s="5" t="s">
        <v>984</v>
      </c>
      <c r="E44" s="3" t="s">
        <v>3775</v>
      </c>
      <c r="F44" s="59" t="s">
        <v>340</v>
      </c>
      <c r="AB44" s="5" t="s">
        <v>987</v>
      </c>
      <c r="AC44" s="5" t="s">
        <v>640</v>
      </c>
      <c r="AD44" s="5" t="s">
        <v>339</v>
      </c>
      <c r="AG44" s="5" t="s">
        <v>340</v>
      </c>
      <c r="AH44" s="5" t="s">
        <v>411</v>
      </c>
      <c r="AJ44" s="5" t="s">
        <v>339</v>
      </c>
      <c r="AL44" s="5" t="s">
        <v>339</v>
      </c>
      <c r="AN44" s="5" t="s">
        <v>340</v>
      </c>
      <c r="AO44" s="5" t="s">
        <v>340</v>
      </c>
      <c r="AP44" s="5" t="s">
        <v>339</v>
      </c>
      <c r="AQ44" s="5" t="s">
        <v>350</v>
      </c>
      <c r="AT44" s="5" t="s">
        <v>351</v>
      </c>
      <c r="AU44" s="5" t="s">
        <v>352</v>
      </c>
      <c r="BA44" s="5" t="s">
        <v>827</v>
      </c>
      <c r="BB44" s="5" t="s">
        <v>415</v>
      </c>
      <c r="BD44" s="5" t="s">
        <v>357</v>
      </c>
      <c r="BE44" s="5" t="s">
        <v>3814</v>
      </c>
      <c r="BF44" s="5" t="s">
        <v>416</v>
      </c>
      <c r="BH44" s="5" t="s">
        <v>417</v>
      </c>
      <c r="BJ44" s="5" t="s">
        <v>418</v>
      </c>
      <c r="BL44" s="5" t="s">
        <v>419</v>
      </c>
      <c r="BN44" s="5" t="s">
        <v>420</v>
      </c>
      <c r="BP44" s="5" t="s">
        <v>1025</v>
      </c>
      <c r="BQ44" s="5" t="s">
        <v>990</v>
      </c>
      <c r="BR44" s="5" t="s">
        <v>423</v>
      </c>
      <c r="BT44" s="5" t="s">
        <v>362</v>
      </c>
      <c r="BU44" s="5" t="s">
        <v>339</v>
      </c>
      <c r="BV44" s="5" t="s">
        <v>334</v>
      </c>
      <c r="BW44" s="5" t="s">
        <v>425</v>
      </c>
      <c r="BY44" s="5" t="s">
        <v>426</v>
      </c>
      <c r="BZ44" s="5" t="s">
        <v>991</v>
      </c>
      <c r="CA44" s="5" t="s">
        <v>476</v>
      </c>
      <c r="CB44" s="5" t="s">
        <v>1004</v>
      </c>
      <c r="CE44" s="5" t="s">
        <v>370</v>
      </c>
      <c r="CF44" s="5" t="s">
        <v>428</v>
      </c>
      <c r="CG44" s="5" t="s">
        <v>372</v>
      </c>
      <c r="CJ44" s="5" t="s">
        <v>373</v>
      </c>
      <c r="CK44" s="3" t="s">
        <v>380</v>
      </c>
      <c r="CL44" s="3"/>
      <c r="CM44" s="3"/>
      <c r="CN44" s="3"/>
      <c r="CO44" s="3"/>
      <c r="CP44" s="3"/>
      <c r="CQ44" s="3"/>
      <c r="CR44" s="3"/>
      <c r="CS44" s="3"/>
      <c r="CT44" s="3"/>
      <c r="CU44" s="5" t="s">
        <v>646</v>
      </c>
      <c r="DC44" s="5" t="s">
        <v>376</v>
      </c>
      <c r="DG44" s="3"/>
      <c r="DH44" s="5" t="s">
        <v>378</v>
      </c>
      <c r="DI44" s="5" t="s">
        <v>379</v>
      </c>
      <c r="DJ44" s="5" t="s">
        <v>380</v>
      </c>
      <c r="DM44" s="5" t="s">
        <v>819</v>
      </c>
      <c r="DN44" s="5" t="s">
        <v>382</v>
      </c>
      <c r="DO44" s="5" t="s">
        <v>334</v>
      </c>
      <c r="DP44" s="5" t="s">
        <v>1026</v>
      </c>
      <c r="DR44" s="5" t="s">
        <v>1027</v>
      </c>
      <c r="DS44" s="5" t="s">
        <v>570</v>
      </c>
      <c r="DT44" s="5" t="s">
        <v>492</v>
      </c>
      <c r="DU44" s="5" t="s">
        <v>1028</v>
      </c>
      <c r="DW44" s="5" t="s">
        <v>1029</v>
      </c>
      <c r="DX44" s="5" t="s">
        <v>390</v>
      </c>
      <c r="DY44" s="5" t="s">
        <v>456</v>
      </c>
      <c r="DZ44" s="5" t="s">
        <v>1030</v>
      </c>
      <c r="EB44" s="5" t="s">
        <v>1031</v>
      </c>
      <c r="EC44" s="5" t="s">
        <v>570</v>
      </c>
      <c r="ED44" s="5" t="s">
        <v>492</v>
      </c>
      <c r="EE44" s="5" t="s">
        <v>1028</v>
      </c>
      <c r="EG44" s="5" t="s">
        <v>1029</v>
      </c>
      <c r="EH44" s="5" t="s">
        <v>394</v>
      </c>
      <c r="EI44" s="5" t="s">
        <v>395</v>
      </c>
      <c r="EJ44" s="5" t="s">
        <v>396</v>
      </c>
      <c r="EK44" s="5" t="s">
        <v>397</v>
      </c>
      <c r="EM44" s="5" t="s">
        <v>819</v>
      </c>
      <c r="EN44" s="5" t="s">
        <v>382</v>
      </c>
      <c r="EO44" s="5" t="s">
        <v>334</v>
      </c>
      <c r="EP44" s="5" t="s">
        <v>1032</v>
      </c>
      <c r="ER44" s="5" t="s">
        <v>1033</v>
      </c>
      <c r="ES44" s="5" t="s">
        <v>570</v>
      </c>
      <c r="ET44" s="5" t="s">
        <v>492</v>
      </c>
      <c r="EU44" s="5" t="s">
        <v>1034</v>
      </c>
      <c r="EW44" s="5" t="s">
        <v>1035</v>
      </c>
      <c r="EX44" s="5" t="s">
        <v>390</v>
      </c>
      <c r="EY44" s="5" t="s">
        <v>456</v>
      </c>
      <c r="EZ44" s="5" t="s">
        <v>1036</v>
      </c>
      <c r="FB44" s="5" t="s">
        <v>1037</v>
      </c>
      <c r="FC44" s="5" t="s">
        <v>570</v>
      </c>
      <c r="FD44" s="5" t="s">
        <v>492</v>
      </c>
      <c r="FE44" s="5" t="s">
        <v>1034</v>
      </c>
      <c r="FG44" s="5" t="s">
        <v>1035</v>
      </c>
      <c r="FS44" s="3"/>
      <c r="FT44" s="3"/>
      <c r="FU44" s="3"/>
      <c r="FV44" s="3"/>
      <c r="FW44" s="3"/>
      <c r="GS44" s="3"/>
      <c r="GT44" s="3"/>
      <c r="GU44" s="3"/>
      <c r="GV44" s="3"/>
      <c r="GW44" s="3"/>
    </row>
    <row r="45" spans="1:449" s="5" customFormat="1">
      <c r="A45" s="5" t="s">
        <v>982</v>
      </c>
      <c r="B45" s="3" t="s">
        <v>988</v>
      </c>
      <c r="C45" s="5" t="s">
        <v>983</v>
      </c>
      <c r="D45" s="5" t="s">
        <v>984</v>
      </c>
      <c r="E45" s="3" t="s">
        <v>3779</v>
      </c>
      <c r="F45" s="59" t="s">
        <v>340</v>
      </c>
      <c r="AB45" s="5" t="s">
        <v>988</v>
      </c>
      <c r="AC45" s="5" t="s">
        <v>640</v>
      </c>
      <c r="AD45" s="5" t="s">
        <v>339</v>
      </c>
      <c r="AG45" s="5" t="s">
        <v>340</v>
      </c>
      <c r="AH45" s="5" t="s">
        <v>411</v>
      </c>
      <c r="AJ45" s="5" t="s">
        <v>339</v>
      </c>
      <c r="AL45" s="5" t="s">
        <v>339</v>
      </c>
      <c r="AN45" s="5" t="s">
        <v>340</v>
      </c>
      <c r="AO45" s="5" t="s">
        <v>340</v>
      </c>
      <c r="AP45" s="5" t="s">
        <v>339</v>
      </c>
      <c r="AQ45" s="5" t="s">
        <v>350</v>
      </c>
      <c r="AT45" s="5" t="s">
        <v>351</v>
      </c>
      <c r="AU45" s="5" t="s">
        <v>352</v>
      </c>
      <c r="BA45" s="5" t="s">
        <v>827</v>
      </c>
      <c r="BB45" s="5" t="s">
        <v>415</v>
      </c>
      <c r="BD45" s="5" t="s">
        <v>357</v>
      </c>
      <c r="BE45" s="5" t="s">
        <v>3814</v>
      </c>
      <c r="BF45" s="5" t="s">
        <v>416</v>
      </c>
      <c r="BH45" s="5" t="s">
        <v>417</v>
      </c>
      <c r="BJ45" s="5" t="s">
        <v>418</v>
      </c>
      <c r="BL45" s="5" t="s">
        <v>419</v>
      </c>
      <c r="BN45" s="5" t="s">
        <v>420</v>
      </c>
      <c r="BP45" s="5" t="s">
        <v>1038</v>
      </c>
      <c r="BQ45" s="5" t="s">
        <v>990</v>
      </c>
      <c r="BR45" s="5" t="s">
        <v>423</v>
      </c>
      <c r="BT45" s="5" t="s">
        <v>362</v>
      </c>
      <c r="BU45" s="5" t="s">
        <v>339</v>
      </c>
      <c r="BV45" s="5" t="s">
        <v>334</v>
      </c>
      <c r="BW45" s="5" t="s">
        <v>425</v>
      </c>
      <c r="BY45" s="5" t="s">
        <v>426</v>
      </c>
      <c r="BZ45" s="5" t="s">
        <v>991</v>
      </c>
      <c r="CA45" s="5" t="s">
        <v>476</v>
      </c>
      <c r="CB45" s="5" t="s">
        <v>1004</v>
      </c>
      <c r="CE45" s="5" t="s">
        <v>370</v>
      </c>
      <c r="CF45" s="5" t="s">
        <v>428</v>
      </c>
      <c r="CG45" s="5" t="s">
        <v>372</v>
      </c>
      <c r="CJ45" s="5" t="s">
        <v>373</v>
      </c>
      <c r="CK45" s="3" t="s">
        <v>380</v>
      </c>
      <c r="CL45" s="3"/>
      <c r="CM45" s="3"/>
      <c r="CN45" s="3"/>
      <c r="CO45" s="3"/>
      <c r="CP45" s="3"/>
      <c r="CQ45" s="3"/>
      <c r="CR45" s="3"/>
      <c r="CS45" s="3"/>
      <c r="CT45" s="3"/>
      <c r="CU45" s="5" t="s">
        <v>646</v>
      </c>
      <c r="DC45" s="5" t="s">
        <v>376</v>
      </c>
      <c r="DG45" s="3"/>
      <c r="DH45" s="5" t="s">
        <v>378</v>
      </c>
      <c r="DI45" s="5" t="s">
        <v>379</v>
      </c>
      <c r="DJ45" s="5" t="s">
        <v>380</v>
      </c>
      <c r="DM45" s="5" t="s">
        <v>819</v>
      </c>
      <c r="DN45" s="5" t="s">
        <v>382</v>
      </c>
      <c r="DO45" s="5" t="s">
        <v>334</v>
      </c>
      <c r="DP45" s="5" t="s">
        <v>1039</v>
      </c>
      <c r="DR45" s="5" t="s">
        <v>1040</v>
      </c>
      <c r="DS45" s="5" t="s">
        <v>430</v>
      </c>
      <c r="DT45" s="5" t="s">
        <v>391</v>
      </c>
      <c r="DU45" s="5" t="s">
        <v>1041</v>
      </c>
      <c r="DW45" s="5" t="s">
        <v>1042</v>
      </c>
      <c r="DX45" s="5" t="s">
        <v>390</v>
      </c>
      <c r="DY45" s="5" t="s">
        <v>456</v>
      </c>
      <c r="DZ45" s="5" t="s">
        <v>1043</v>
      </c>
      <c r="EB45" s="5" t="s">
        <v>1044</v>
      </c>
      <c r="EC45" s="5" t="s">
        <v>430</v>
      </c>
      <c r="ED45" s="5" t="s">
        <v>391</v>
      </c>
      <c r="EE45" s="5" t="s">
        <v>1041</v>
      </c>
      <c r="EG45" s="5" t="s">
        <v>1042</v>
      </c>
      <c r="EH45" s="5" t="s">
        <v>394</v>
      </c>
      <c r="EI45" s="5" t="s">
        <v>395</v>
      </c>
      <c r="EJ45" s="5" t="s">
        <v>396</v>
      </c>
      <c r="EK45" s="5" t="s">
        <v>397</v>
      </c>
      <c r="EM45" s="5" t="s">
        <v>819</v>
      </c>
      <c r="EN45" s="5" t="s">
        <v>382</v>
      </c>
      <c r="EO45" s="5" t="s">
        <v>334</v>
      </c>
      <c r="EP45" s="5" t="s">
        <v>1045</v>
      </c>
      <c r="ER45" s="5" t="s">
        <v>1046</v>
      </c>
      <c r="ES45" s="5" t="s">
        <v>430</v>
      </c>
      <c r="ET45" s="5" t="s">
        <v>391</v>
      </c>
      <c r="EU45" s="5" t="s">
        <v>1047</v>
      </c>
      <c r="EW45" s="5" t="s">
        <v>1048</v>
      </c>
      <c r="EX45" s="5" t="s">
        <v>390</v>
      </c>
      <c r="EY45" s="5" t="s">
        <v>456</v>
      </c>
      <c r="EZ45" s="5" t="s">
        <v>1049</v>
      </c>
      <c r="FB45" s="5" t="s">
        <v>1050</v>
      </c>
      <c r="FC45" s="5" t="s">
        <v>430</v>
      </c>
      <c r="FD45" s="5" t="s">
        <v>391</v>
      </c>
      <c r="FE45" s="5" t="s">
        <v>1047</v>
      </c>
      <c r="FG45" s="5" t="s">
        <v>1048</v>
      </c>
      <c r="FS45" s="3"/>
      <c r="FT45" s="3"/>
      <c r="FU45" s="3"/>
      <c r="FV45" s="3"/>
      <c r="FW45" s="3"/>
      <c r="GS45" s="3"/>
      <c r="GT45" s="3"/>
      <c r="GU45" s="3"/>
      <c r="GV45" s="3"/>
      <c r="GW45" s="3"/>
    </row>
    <row r="46" spans="1:449" s="5" customFormat="1">
      <c r="A46" s="5" t="s">
        <v>578</v>
      </c>
      <c r="B46" s="3" t="s">
        <v>808</v>
      </c>
      <c r="C46" s="5" t="s">
        <v>1051</v>
      </c>
      <c r="D46" s="5" t="s">
        <v>1052</v>
      </c>
      <c r="E46" s="3" t="s">
        <v>3779</v>
      </c>
      <c r="F46" s="59" t="s">
        <v>340</v>
      </c>
      <c r="G46" s="5" t="s">
        <v>1053</v>
      </c>
      <c r="H46" s="5" t="s">
        <v>340</v>
      </c>
      <c r="I46" s="5" t="s">
        <v>340</v>
      </c>
      <c r="J46" s="5" t="s">
        <v>340</v>
      </c>
      <c r="K46" s="5" t="s">
        <v>406</v>
      </c>
      <c r="M46" s="5" t="s">
        <v>342</v>
      </c>
      <c r="O46" s="5" t="s">
        <v>340</v>
      </c>
      <c r="P46" s="5" t="s">
        <v>340</v>
      </c>
      <c r="Q46" s="5" t="s">
        <v>343</v>
      </c>
      <c r="R46" s="5" t="s">
        <v>344</v>
      </c>
      <c r="T46" s="5" t="s">
        <v>339</v>
      </c>
      <c r="W46" s="5" t="s">
        <v>340</v>
      </c>
      <c r="X46" s="5" t="s">
        <v>1054</v>
      </c>
      <c r="Z46" s="5" t="s">
        <v>500</v>
      </c>
      <c r="AA46" s="5" t="s">
        <v>347</v>
      </c>
      <c r="AB46" s="5" t="s">
        <v>808</v>
      </c>
      <c r="AC46" s="5" t="s">
        <v>340</v>
      </c>
      <c r="AD46" s="5" t="s">
        <v>339</v>
      </c>
      <c r="AG46" s="5" t="s">
        <v>340</v>
      </c>
      <c r="AH46" s="5" t="s">
        <v>411</v>
      </c>
      <c r="AJ46" s="5" t="s">
        <v>339</v>
      </c>
      <c r="AL46" s="5" t="s">
        <v>339</v>
      </c>
      <c r="AN46" s="5" t="s">
        <v>340</v>
      </c>
      <c r="AO46" s="5" t="s">
        <v>340</v>
      </c>
      <c r="AP46" s="5" t="s">
        <v>339</v>
      </c>
      <c r="AQ46" s="5" t="s">
        <v>350</v>
      </c>
      <c r="AT46" s="5" t="s">
        <v>351</v>
      </c>
      <c r="AU46" s="5" t="s">
        <v>352</v>
      </c>
      <c r="AV46" s="5" t="s">
        <v>3810</v>
      </c>
      <c r="AW46" s="5" t="s">
        <v>616</v>
      </c>
      <c r="AX46" s="5" t="s">
        <v>413</v>
      </c>
      <c r="BA46" s="5" t="s">
        <v>1059</v>
      </c>
      <c r="BB46" s="5" t="s">
        <v>356</v>
      </c>
      <c r="BD46" s="5" t="s">
        <v>357</v>
      </c>
      <c r="BE46" s="5" t="s">
        <v>3815</v>
      </c>
      <c r="BF46" s="5" t="s">
        <v>416</v>
      </c>
      <c r="BH46" s="5" t="s">
        <v>672</v>
      </c>
      <c r="BI46" s="5" t="s">
        <v>673</v>
      </c>
      <c r="BL46" s="5" t="s">
        <v>419</v>
      </c>
      <c r="BN46" s="5" t="s">
        <v>420</v>
      </c>
      <c r="BP46" s="5" t="s">
        <v>1060</v>
      </c>
      <c r="BQ46" s="5" t="s">
        <v>1061</v>
      </c>
      <c r="BR46" s="5" t="s">
        <v>423</v>
      </c>
      <c r="BT46" s="5" t="s">
        <v>362</v>
      </c>
      <c r="BU46" s="5" t="s">
        <v>339</v>
      </c>
      <c r="BV46" s="5" t="s">
        <v>334</v>
      </c>
      <c r="BW46" s="5" t="s">
        <v>425</v>
      </c>
      <c r="BY46" s="5" t="s">
        <v>426</v>
      </c>
      <c r="BZ46" s="5" t="s">
        <v>1062</v>
      </c>
      <c r="CA46" s="5" t="s">
        <v>476</v>
      </c>
      <c r="CB46" s="5" t="s">
        <v>1062</v>
      </c>
      <c r="CD46" s="5" t="s">
        <v>978</v>
      </c>
      <c r="CE46" s="5" t="s">
        <v>370</v>
      </c>
      <c r="CF46" s="5" t="s">
        <v>371</v>
      </c>
      <c r="CG46" s="5" t="s">
        <v>372</v>
      </c>
      <c r="CJ46" s="5" t="s">
        <v>373</v>
      </c>
      <c r="CK46" s="3" t="s">
        <v>380</v>
      </c>
      <c r="CL46" s="3"/>
      <c r="CM46" s="3"/>
      <c r="CN46" s="3"/>
      <c r="CO46" s="3"/>
      <c r="CP46" s="3"/>
      <c r="CQ46" s="3"/>
      <c r="CR46" s="3"/>
      <c r="CS46" s="3"/>
      <c r="CT46" s="3"/>
      <c r="CY46" s="5" t="s">
        <v>768</v>
      </c>
      <c r="DG46" s="3"/>
      <c r="DH46" s="5" t="s">
        <v>1063</v>
      </c>
      <c r="DI46" s="5" t="s">
        <v>379</v>
      </c>
      <c r="DJ46" s="5" t="s">
        <v>380</v>
      </c>
      <c r="DM46" s="5" t="s">
        <v>402</v>
      </c>
      <c r="DN46" s="5" t="s">
        <v>382</v>
      </c>
      <c r="DO46" s="5" t="s">
        <v>383</v>
      </c>
      <c r="DP46" s="5" t="s">
        <v>1064</v>
      </c>
      <c r="DQ46" s="5" t="s">
        <v>1065</v>
      </c>
      <c r="DS46" s="5" t="s">
        <v>430</v>
      </c>
      <c r="DT46" s="5" t="s">
        <v>570</v>
      </c>
      <c r="DU46" s="5" t="s">
        <v>1066</v>
      </c>
      <c r="DV46" s="5" t="s">
        <v>1067</v>
      </c>
      <c r="DX46" s="5" t="s">
        <v>484</v>
      </c>
      <c r="DY46" s="5" t="s">
        <v>430</v>
      </c>
      <c r="DZ46" s="5" t="s">
        <v>1068</v>
      </c>
      <c r="EA46" s="5" t="s">
        <v>1069</v>
      </c>
      <c r="EC46" s="5" t="s">
        <v>430</v>
      </c>
      <c r="ED46" s="5" t="s">
        <v>570</v>
      </c>
      <c r="EE46" s="5" t="s">
        <v>1066</v>
      </c>
      <c r="EF46" s="5" t="s">
        <v>1067</v>
      </c>
      <c r="EH46" s="5" t="s">
        <v>394</v>
      </c>
      <c r="EI46" s="5" t="s">
        <v>395</v>
      </c>
      <c r="EJ46" s="5" t="s">
        <v>334</v>
      </c>
      <c r="EK46" s="5" t="s">
        <v>1070</v>
      </c>
      <c r="EM46" s="5" t="s">
        <v>402</v>
      </c>
      <c r="EN46" s="5" t="s">
        <v>382</v>
      </c>
      <c r="EO46" s="5" t="s">
        <v>383</v>
      </c>
      <c r="EP46" s="5" t="s">
        <v>1064</v>
      </c>
      <c r="EQ46" s="5" t="s">
        <v>1065</v>
      </c>
      <c r="ES46" s="5" t="s">
        <v>430</v>
      </c>
      <c r="ET46" s="5" t="s">
        <v>570</v>
      </c>
      <c r="EU46" s="5" t="s">
        <v>1071</v>
      </c>
      <c r="EV46" s="5" t="s">
        <v>1072</v>
      </c>
      <c r="EX46" s="5" t="s">
        <v>484</v>
      </c>
      <c r="EY46" s="5" t="s">
        <v>430</v>
      </c>
      <c r="EZ46" s="5" t="s">
        <v>1073</v>
      </c>
      <c r="FA46" s="5" t="s">
        <v>1074</v>
      </c>
      <c r="FC46" s="5" t="s">
        <v>430</v>
      </c>
      <c r="FD46" s="5" t="s">
        <v>570</v>
      </c>
      <c r="FE46" s="5" t="s">
        <v>1071</v>
      </c>
      <c r="FF46" s="5" t="s">
        <v>1072</v>
      </c>
      <c r="FS46" s="3"/>
      <c r="FT46" s="3"/>
      <c r="FU46" s="3"/>
      <c r="FV46" s="3"/>
      <c r="FW46" s="3"/>
      <c r="GS46" s="3"/>
      <c r="GT46" s="3"/>
      <c r="GU46" s="3"/>
      <c r="GV46" s="3"/>
      <c r="GW46" s="3"/>
    </row>
    <row r="47" spans="1:449" s="5" customFormat="1">
      <c r="A47" s="5" t="s">
        <v>578</v>
      </c>
      <c r="B47" s="3" t="s">
        <v>1056</v>
      </c>
      <c r="C47" s="5" t="s">
        <v>1051</v>
      </c>
      <c r="D47" s="5" t="s">
        <v>1052</v>
      </c>
      <c r="E47" s="3" t="s">
        <v>3779</v>
      </c>
      <c r="F47" s="59" t="s">
        <v>340</v>
      </c>
      <c r="AB47" s="5" t="s">
        <v>1056</v>
      </c>
      <c r="AC47" s="5" t="s">
        <v>340</v>
      </c>
      <c r="AD47" s="5" t="s">
        <v>339</v>
      </c>
      <c r="AG47" s="5" t="s">
        <v>340</v>
      </c>
      <c r="AH47" s="5" t="s">
        <v>411</v>
      </c>
      <c r="AJ47" s="5" t="s">
        <v>339</v>
      </c>
      <c r="AL47" s="5" t="s">
        <v>339</v>
      </c>
      <c r="AN47" s="5" t="s">
        <v>340</v>
      </c>
      <c r="AO47" s="5" t="s">
        <v>340</v>
      </c>
      <c r="AP47" s="5" t="s">
        <v>339</v>
      </c>
      <c r="AQ47" s="5" t="s">
        <v>350</v>
      </c>
      <c r="AT47" s="5" t="s">
        <v>351</v>
      </c>
      <c r="AU47" s="5" t="s">
        <v>352</v>
      </c>
      <c r="AV47" s="5" t="s">
        <v>3810</v>
      </c>
      <c r="AW47" s="5" t="s">
        <v>616</v>
      </c>
      <c r="AX47" s="5" t="s">
        <v>413</v>
      </c>
      <c r="BA47" s="5" t="s">
        <v>1059</v>
      </c>
      <c r="BB47" s="5" t="s">
        <v>356</v>
      </c>
      <c r="BD47" s="5" t="s">
        <v>357</v>
      </c>
      <c r="BE47" s="5" t="s">
        <v>3815</v>
      </c>
      <c r="BF47" s="5" t="s">
        <v>416</v>
      </c>
      <c r="BH47" s="5" t="s">
        <v>672</v>
      </c>
      <c r="BI47" s="5" t="s">
        <v>673</v>
      </c>
      <c r="BL47" s="5" t="s">
        <v>419</v>
      </c>
      <c r="BN47" s="5" t="s">
        <v>420</v>
      </c>
      <c r="BP47" s="5" t="s">
        <v>1060</v>
      </c>
      <c r="BQ47" s="5" t="s">
        <v>1061</v>
      </c>
      <c r="BR47" s="5" t="s">
        <v>423</v>
      </c>
      <c r="BT47" s="5" t="s">
        <v>362</v>
      </c>
      <c r="BU47" s="5" t="s">
        <v>339</v>
      </c>
      <c r="BV47" s="5" t="s">
        <v>334</v>
      </c>
      <c r="BW47" s="5" t="s">
        <v>425</v>
      </c>
      <c r="BY47" s="5" t="s">
        <v>426</v>
      </c>
      <c r="BZ47" s="5" t="s">
        <v>1062</v>
      </c>
      <c r="CA47" s="5" t="s">
        <v>476</v>
      </c>
      <c r="CB47" s="5" t="s">
        <v>1062</v>
      </c>
      <c r="CD47" s="5" t="s">
        <v>978</v>
      </c>
      <c r="CE47" s="5" t="s">
        <v>370</v>
      </c>
      <c r="CF47" s="5" t="s">
        <v>371</v>
      </c>
      <c r="CG47" s="5" t="s">
        <v>372</v>
      </c>
      <c r="CJ47" s="5" t="s">
        <v>373</v>
      </c>
      <c r="CK47" s="3" t="s">
        <v>380</v>
      </c>
      <c r="CL47" s="3"/>
      <c r="CM47" s="3"/>
      <c r="CN47" s="3"/>
      <c r="CO47" s="3"/>
      <c r="CP47" s="3"/>
      <c r="CQ47" s="3"/>
      <c r="CR47" s="3"/>
      <c r="CS47" s="3"/>
      <c r="CT47" s="3"/>
      <c r="CY47" s="5" t="s">
        <v>768</v>
      </c>
      <c r="DG47" s="3"/>
      <c r="DH47" s="5" t="s">
        <v>1063</v>
      </c>
      <c r="DI47" s="5" t="s">
        <v>379</v>
      </c>
      <c r="DJ47" s="5" t="s">
        <v>380</v>
      </c>
      <c r="DM47" s="5" t="s">
        <v>402</v>
      </c>
      <c r="DN47" s="5" t="s">
        <v>382</v>
      </c>
      <c r="DO47" s="5" t="s">
        <v>383</v>
      </c>
      <c r="DP47" s="5" t="s">
        <v>1075</v>
      </c>
      <c r="DQ47" s="5" t="s">
        <v>1076</v>
      </c>
      <c r="DS47" s="5" t="s">
        <v>480</v>
      </c>
      <c r="DT47" s="5" t="s">
        <v>449</v>
      </c>
      <c r="DU47" s="5" t="s">
        <v>1077</v>
      </c>
      <c r="DV47" s="5" t="s">
        <v>1078</v>
      </c>
      <c r="DX47" s="5" t="s">
        <v>484</v>
      </c>
      <c r="DY47" s="5" t="s">
        <v>430</v>
      </c>
      <c r="DZ47" s="5" t="s">
        <v>1079</v>
      </c>
      <c r="EA47" s="5" t="s">
        <v>1080</v>
      </c>
      <c r="EC47" s="5" t="s">
        <v>480</v>
      </c>
      <c r="ED47" s="5" t="s">
        <v>449</v>
      </c>
      <c r="EE47" s="5" t="s">
        <v>1077</v>
      </c>
      <c r="EF47" s="5" t="s">
        <v>1078</v>
      </c>
      <c r="EH47" s="5" t="s">
        <v>394</v>
      </c>
      <c r="EI47" s="5" t="s">
        <v>395</v>
      </c>
      <c r="EJ47" s="5" t="s">
        <v>334</v>
      </c>
      <c r="EK47" s="5" t="s">
        <v>1070</v>
      </c>
      <c r="EM47" s="5" t="s">
        <v>402</v>
      </c>
      <c r="EN47" s="5" t="s">
        <v>382</v>
      </c>
      <c r="EO47" s="5" t="s">
        <v>383</v>
      </c>
      <c r="EP47" s="5" t="s">
        <v>1075</v>
      </c>
      <c r="EQ47" s="5" t="s">
        <v>1076</v>
      </c>
      <c r="ES47" s="5" t="s">
        <v>480</v>
      </c>
      <c r="ET47" s="5" t="s">
        <v>449</v>
      </c>
      <c r="EU47" s="5" t="s">
        <v>1081</v>
      </c>
      <c r="EV47" s="5" t="s">
        <v>1082</v>
      </c>
      <c r="EX47" s="5" t="s">
        <v>484</v>
      </c>
      <c r="EY47" s="5" t="s">
        <v>430</v>
      </c>
      <c r="EZ47" s="5" t="s">
        <v>1083</v>
      </c>
      <c r="FA47" s="5" t="s">
        <v>1084</v>
      </c>
      <c r="FC47" s="5" t="s">
        <v>430</v>
      </c>
      <c r="FD47" s="5" t="s">
        <v>570</v>
      </c>
      <c r="FE47" s="5" t="s">
        <v>1085</v>
      </c>
      <c r="FF47" s="5" t="s">
        <v>1086</v>
      </c>
      <c r="FS47" s="3"/>
      <c r="FT47" s="3"/>
      <c r="FU47" s="3"/>
      <c r="FV47" s="3"/>
      <c r="FW47" s="3"/>
      <c r="GS47" s="3"/>
      <c r="GT47" s="3"/>
      <c r="GU47" s="3"/>
      <c r="GV47" s="3"/>
      <c r="GW47" s="3"/>
    </row>
    <row r="48" spans="1:449" s="5" customFormat="1">
      <c r="A48" s="5" t="s">
        <v>578</v>
      </c>
      <c r="B48" s="3" t="s">
        <v>1057</v>
      </c>
      <c r="C48" s="5" t="s">
        <v>1051</v>
      </c>
      <c r="D48" s="5" t="s">
        <v>1052</v>
      </c>
      <c r="E48" s="3" t="s">
        <v>3779</v>
      </c>
      <c r="F48" s="59" t="s">
        <v>340</v>
      </c>
      <c r="AB48" s="5" t="s">
        <v>1057</v>
      </c>
      <c r="AC48" s="5" t="s">
        <v>340</v>
      </c>
      <c r="AD48" s="5" t="s">
        <v>339</v>
      </c>
      <c r="AG48" s="5" t="s">
        <v>340</v>
      </c>
      <c r="AH48" s="5" t="s">
        <v>411</v>
      </c>
      <c r="AJ48" s="5" t="s">
        <v>339</v>
      </c>
      <c r="AL48" s="5" t="s">
        <v>339</v>
      </c>
      <c r="AN48" s="5" t="s">
        <v>340</v>
      </c>
      <c r="AO48" s="5" t="s">
        <v>340</v>
      </c>
      <c r="AP48" s="5" t="s">
        <v>339</v>
      </c>
      <c r="AQ48" s="5" t="s">
        <v>350</v>
      </c>
      <c r="AT48" s="5" t="s">
        <v>351</v>
      </c>
      <c r="AU48" s="5" t="s">
        <v>352</v>
      </c>
      <c r="AV48" s="5" t="s">
        <v>3810</v>
      </c>
      <c r="AW48" s="5" t="s">
        <v>616</v>
      </c>
      <c r="AX48" s="5" t="s">
        <v>413</v>
      </c>
      <c r="BA48" s="5" t="s">
        <v>1059</v>
      </c>
      <c r="BB48" s="5" t="s">
        <v>356</v>
      </c>
      <c r="BD48" s="5" t="s">
        <v>357</v>
      </c>
      <c r="BE48" s="5" t="s">
        <v>3815</v>
      </c>
      <c r="BF48" s="5" t="s">
        <v>416</v>
      </c>
      <c r="BH48" s="5" t="s">
        <v>672</v>
      </c>
      <c r="BI48" s="5" t="s">
        <v>673</v>
      </c>
      <c r="BL48" s="5" t="s">
        <v>419</v>
      </c>
      <c r="BN48" s="5" t="s">
        <v>420</v>
      </c>
      <c r="BP48" s="5" t="s">
        <v>1060</v>
      </c>
      <c r="BQ48" s="5" t="s">
        <v>1061</v>
      </c>
      <c r="BR48" s="5" t="s">
        <v>423</v>
      </c>
      <c r="BT48" s="5" t="s">
        <v>362</v>
      </c>
      <c r="BU48" s="5" t="s">
        <v>339</v>
      </c>
      <c r="BV48" s="5" t="s">
        <v>334</v>
      </c>
      <c r="BW48" s="5" t="s">
        <v>425</v>
      </c>
      <c r="BY48" s="5" t="s">
        <v>426</v>
      </c>
      <c r="BZ48" s="5" t="s">
        <v>1062</v>
      </c>
      <c r="CA48" s="5" t="s">
        <v>476</v>
      </c>
      <c r="CB48" s="5" t="s">
        <v>1062</v>
      </c>
      <c r="CD48" s="5" t="s">
        <v>679</v>
      </c>
      <c r="CE48" s="5" t="s">
        <v>370</v>
      </c>
      <c r="CF48" s="5" t="s">
        <v>371</v>
      </c>
      <c r="CG48" s="5" t="s">
        <v>372</v>
      </c>
      <c r="CJ48" s="5" t="s">
        <v>373</v>
      </c>
      <c r="CK48" s="3" t="s">
        <v>380</v>
      </c>
      <c r="CL48" s="3"/>
      <c r="CM48" s="3"/>
      <c r="CN48" s="3"/>
      <c r="CO48" s="3"/>
      <c r="CP48" s="3"/>
      <c r="CQ48" s="3"/>
      <c r="CR48" s="3"/>
      <c r="CS48" s="3"/>
      <c r="CT48" s="3"/>
      <c r="CY48" s="5" t="s">
        <v>768</v>
      </c>
      <c r="DG48" s="3"/>
      <c r="DH48" s="5" t="s">
        <v>1063</v>
      </c>
      <c r="DI48" s="5" t="s">
        <v>379</v>
      </c>
      <c r="DJ48" s="5" t="s">
        <v>380</v>
      </c>
      <c r="DM48" s="5" t="s">
        <v>402</v>
      </c>
      <c r="DN48" s="5" t="s">
        <v>382</v>
      </c>
      <c r="DO48" s="5" t="s">
        <v>383</v>
      </c>
      <c r="DP48" s="5" t="s">
        <v>1087</v>
      </c>
      <c r="DQ48" s="5" t="s">
        <v>1088</v>
      </c>
      <c r="DS48" s="5" t="s">
        <v>480</v>
      </c>
      <c r="DT48" s="5" t="s">
        <v>449</v>
      </c>
      <c r="DU48" s="5" t="s">
        <v>1089</v>
      </c>
      <c r="DV48" s="5" t="s">
        <v>1090</v>
      </c>
      <c r="DX48" s="5" t="s">
        <v>456</v>
      </c>
      <c r="DY48" s="5" t="s">
        <v>736</v>
      </c>
      <c r="DZ48" s="5" t="s">
        <v>1091</v>
      </c>
      <c r="EA48" s="5" t="s">
        <v>1092</v>
      </c>
      <c r="EC48" s="5" t="s">
        <v>480</v>
      </c>
      <c r="ED48" s="5" t="s">
        <v>449</v>
      </c>
      <c r="EE48" s="5" t="s">
        <v>1089</v>
      </c>
      <c r="EF48" s="5" t="s">
        <v>1090</v>
      </c>
      <c r="EH48" s="5" t="s">
        <v>394</v>
      </c>
      <c r="EI48" s="5" t="s">
        <v>395</v>
      </c>
      <c r="EJ48" s="5" t="s">
        <v>1093</v>
      </c>
      <c r="EK48" s="5" t="s">
        <v>1070</v>
      </c>
      <c r="EM48" s="5" t="s">
        <v>402</v>
      </c>
      <c r="EN48" s="5" t="s">
        <v>382</v>
      </c>
      <c r="EO48" s="5" t="s">
        <v>383</v>
      </c>
      <c r="EP48" s="5" t="s">
        <v>1087</v>
      </c>
      <c r="EQ48" s="5" t="s">
        <v>1088</v>
      </c>
      <c r="ES48" s="5" t="s">
        <v>480</v>
      </c>
      <c r="ET48" s="5" t="s">
        <v>449</v>
      </c>
      <c r="EU48" s="5" t="s">
        <v>1094</v>
      </c>
      <c r="EV48" s="5" t="s">
        <v>1095</v>
      </c>
      <c r="EX48" s="5" t="s">
        <v>456</v>
      </c>
      <c r="EY48" s="5" t="s">
        <v>736</v>
      </c>
      <c r="EZ48" s="5" t="s">
        <v>1096</v>
      </c>
      <c r="FA48" s="5" t="s">
        <v>1097</v>
      </c>
      <c r="FC48" s="5" t="s">
        <v>381</v>
      </c>
      <c r="FD48" s="5" t="s">
        <v>1098</v>
      </c>
      <c r="FE48" s="5" t="s">
        <v>1099</v>
      </c>
      <c r="FF48" s="5" t="s">
        <v>1100</v>
      </c>
      <c r="FS48" s="3"/>
      <c r="FT48" s="3"/>
      <c r="FU48" s="3"/>
      <c r="FV48" s="3"/>
      <c r="FW48" s="3"/>
      <c r="GS48" s="3"/>
      <c r="GT48" s="3"/>
      <c r="GU48" s="3"/>
      <c r="GV48" s="3"/>
      <c r="GW48" s="3"/>
    </row>
    <row r="49" spans="1:449" s="5" customFormat="1">
      <c r="A49" s="5" t="s">
        <v>578</v>
      </c>
      <c r="B49" s="3" t="s">
        <v>1058</v>
      </c>
      <c r="C49" s="5" t="s">
        <v>1051</v>
      </c>
      <c r="D49" s="5" t="s">
        <v>1052</v>
      </c>
      <c r="E49" s="3" t="s">
        <v>3779</v>
      </c>
      <c r="F49" s="59" t="s">
        <v>340</v>
      </c>
      <c r="AB49" s="5" t="s">
        <v>1058</v>
      </c>
      <c r="AC49" s="5" t="s">
        <v>340</v>
      </c>
      <c r="AD49" s="5" t="s">
        <v>339</v>
      </c>
      <c r="AG49" s="5" t="s">
        <v>340</v>
      </c>
      <c r="AH49" s="5" t="s">
        <v>411</v>
      </c>
      <c r="AJ49" s="5" t="s">
        <v>339</v>
      </c>
      <c r="AL49" s="5" t="s">
        <v>339</v>
      </c>
      <c r="AN49" s="5" t="s">
        <v>340</v>
      </c>
      <c r="AO49" s="5" t="s">
        <v>340</v>
      </c>
      <c r="AP49" s="5" t="s">
        <v>339</v>
      </c>
      <c r="AQ49" s="5" t="s">
        <v>350</v>
      </c>
      <c r="AT49" s="5" t="s">
        <v>351</v>
      </c>
      <c r="AU49" s="5" t="s">
        <v>352</v>
      </c>
      <c r="AV49" s="5" t="s">
        <v>3810</v>
      </c>
      <c r="AW49" s="5" t="s">
        <v>616</v>
      </c>
      <c r="AX49" s="5" t="s">
        <v>413</v>
      </c>
      <c r="BA49" s="5" t="s">
        <v>1059</v>
      </c>
      <c r="BB49" s="5" t="s">
        <v>356</v>
      </c>
      <c r="BD49" s="5" t="s">
        <v>357</v>
      </c>
      <c r="BE49" s="5" t="s">
        <v>3815</v>
      </c>
      <c r="BF49" s="5" t="s">
        <v>416</v>
      </c>
      <c r="BH49" s="5" t="s">
        <v>672</v>
      </c>
      <c r="BI49" s="5" t="s">
        <v>673</v>
      </c>
      <c r="BL49" s="5" t="s">
        <v>419</v>
      </c>
      <c r="BN49" s="5" t="s">
        <v>420</v>
      </c>
      <c r="BP49" s="5" t="s">
        <v>1060</v>
      </c>
      <c r="BQ49" s="5" t="s">
        <v>1061</v>
      </c>
      <c r="BR49" s="5" t="s">
        <v>423</v>
      </c>
      <c r="BT49" s="5" t="s">
        <v>362</v>
      </c>
      <c r="BU49" s="5" t="s">
        <v>339</v>
      </c>
      <c r="BV49" s="5" t="s">
        <v>334</v>
      </c>
      <c r="BW49" s="5" t="s">
        <v>425</v>
      </c>
      <c r="BY49" s="5" t="s">
        <v>426</v>
      </c>
      <c r="BZ49" s="5" t="s">
        <v>1062</v>
      </c>
      <c r="CA49" s="5" t="s">
        <v>476</v>
      </c>
      <c r="CB49" s="5" t="s">
        <v>1062</v>
      </c>
      <c r="CD49" s="5" t="s">
        <v>679</v>
      </c>
      <c r="CE49" s="5" t="s">
        <v>370</v>
      </c>
      <c r="CF49" s="5" t="s">
        <v>371</v>
      </c>
      <c r="CG49" s="5" t="s">
        <v>372</v>
      </c>
      <c r="CJ49" s="5" t="s">
        <v>373</v>
      </c>
      <c r="CK49" s="3" t="s">
        <v>380</v>
      </c>
      <c r="CL49" s="3"/>
      <c r="CM49" s="3"/>
      <c r="CN49" s="3"/>
      <c r="CO49" s="3"/>
      <c r="CP49" s="3"/>
      <c r="CQ49" s="3"/>
      <c r="CR49" s="3"/>
      <c r="CS49" s="3"/>
      <c r="CT49" s="3"/>
      <c r="DG49" s="3"/>
      <c r="DH49" s="5" t="s">
        <v>1063</v>
      </c>
      <c r="DI49" s="5" t="s">
        <v>379</v>
      </c>
      <c r="DJ49" s="5" t="s">
        <v>380</v>
      </c>
      <c r="DM49" s="5" t="s">
        <v>402</v>
      </c>
      <c r="DN49" s="5" t="s">
        <v>382</v>
      </c>
      <c r="DO49" s="5" t="s">
        <v>383</v>
      </c>
      <c r="DP49" s="5" t="s">
        <v>1101</v>
      </c>
      <c r="DQ49" s="5" t="s">
        <v>1102</v>
      </c>
      <c r="DS49" s="5" t="s">
        <v>480</v>
      </c>
      <c r="DT49" s="5" t="s">
        <v>449</v>
      </c>
      <c r="DU49" s="5" t="s">
        <v>1103</v>
      </c>
      <c r="DV49" s="5" t="s">
        <v>1104</v>
      </c>
      <c r="DX49" s="5" t="s">
        <v>456</v>
      </c>
      <c r="DY49" s="5" t="s">
        <v>736</v>
      </c>
      <c r="DZ49" s="5" t="s">
        <v>1105</v>
      </c>
      <c r="EA49" s="5" t="s">
        <v>1106</v>
      </c>
      <c r="EC49" s="5" t="s">
        <v>480</v>
      </c>
      <c r="ED49" s="5" t="s">
        <v>449</v>
      </c>
      <c r="EE49" s="5" t="s">
        <v>1103</v>
      </c>
      <c r="EF49" s="5" t="s">
        <v>1104</v>
      </c>
      <c r="EH49" s="5" t="s">
        <v>394</v>
      </c>
      <c r="EI49" s="5" t="s">
        <v>395</v>
      </c>
      <c r="EJ49" s="5" t="s">
        <v>1107</v>
      </c>
      <c r="EK49" s="5" t="s">
        <v>1070</v>
      </c>
      <c r="EM49" s="5" t="s">
        <v>402</v>
      </c>
      <c r="EN49" s="5" t="s">
        <v>382</v>
      </c>
      <c r="EO49" s="5" t="s">
        <v>383</v>
      </c>
      <c r="EP49" s="5" t="s">
        <v>1101</v>
      </c>
      <c r="EQ49" s="5" t="s">
        <v>1102</v>
      </c>
      <c r="ES49" s="5" t="s">
        <v>480</v>
      </c>
      <c r="ET49" s="5" t="s">
        <v>449</v>
      </c>
      <c r="EU49" s="5" t="s">
        <v>1108</v>
      </c>
      <c r="EV49" s="5" t="s">
        <v>1109</v>
      </c>
      <c r="EX49" s="5" t="s">
        <v>456</v>
      </c>
      <c r="EY49" s="5" t="s">
        <v>736</v>
      </c>
      <c r="EZ49" s="5" t="s">
        <v>1110</v>
      </c>
      <c r="FA49" s="5" t="s">
        <v>1111</v>
      </c>
      <c r="FC49" s="5" t="s">
        <v>381</v>
      </c>
      <c r="FD49" s="5" t="s">
        <v>1098</v>
      </c>
      <c r="FE49" s="5" t="s">
        <v>1112</v>
      </c>
      <c r="FF49" s="5" t="s">
        <v>1113</v>
      </c>
      <c r="FS49" s="3"/>
      <c r="FT49" s="3"/>
      <c r="FU49" s="3"/>
      <c r="FV49" s="3"/>
      <c r="FW49" s="3"/>
      <c r="GS49" s="3"/>
      <c r="GT49" s="3"/>
      <c r="GU49" s="3"/>
      <c r="GV49" s="3"/>
      <c r="GW49" s="3"/>
    </row>
    <row r="50" spans="1:449" s="5" customFormat="1">
      <c r="A50" s="5" t="s">
        <v>1114</v>
      </c>
      <c r="B50" s="3" t="s">
        <v>349</v>
      </c>
      <c r="C50" s="5" t="s">
        <v>1115</v>
      </c>
      <c r="D50" s="5" t="s">
        <v>1116</v>
      </c>
      <c r="E50" s="3" t="s">
        <v>3780</v>
      </c>
      <c r="F50" s="59"/>
      <c r="G50" s="5" t="s">
        <v>1117</v>
      </c>
      <c r="H50" s="5" t="s">
        <v>339</v>
      </c>
      <c r="J50" s="5" t="s">
        <v>340</v>
      </c>
      <c r="K50" s="5" t="s">
        <v>406</v>
      </c>
      <c r="O50" s="5" t="s">
        <v>339</v>
      </c>
      <c r="P50" s="5" t="s">
        <v>340</v>
      </c>
      <c r="R50" s="5" t="s">
        <v>344</v>
      </c>
      <c r="T50" s="5" t="s">
        <v>339</v>
      </c>
      <c r="W50" s="5" t="s">
        <v>339</v>
      </c>
      <c r="AB50" s="5" t="s">
        <v>349</v>
      </c>
      <c r="AC50" s="5" t="s">
        <v>340</v>
      </c>
      <c r="AD50" s="5" t="s">
        <v>339</v>
      </c>
      <c r="AG50" s="5" t="s">
        <v>339</v>
      </c>
      <c r="AJ50" s="5" t="s">
        <v>339</v>
      </c>
      <c r="AL50" s="5" t="s">
        <v>339</v>
      </c>
      <c r="AN50" s="5" t="s">
        <v>340</v>
      </c>
      <c r="AO50" s="5" t="s">
        <v>340</v>
      </c>
      <c r="AP50" s="5" t="s">
        <v>340</v>
      </c>
      <c r="AQ50" s="5" t="s">
        <v>350</v>
      </c>
      <c r="AT50" s="5" t="s">
        <v>351</v>
      </c>
      <c r="AU50" s="5" t="s">
        <v>352</v>
      </c>
      <c r="AV50" s="5" t="s">
        <v>3810</v>
      </c>
      <c r="AW50" s="5" t="s">
        <v>353</v>
      </c>
      <c r="AX50" s="5" t="s">
        <v>413</v>
      </c>
      <c r="BA50" s="5" t="s">
        <v>1118</v>
      </c>
      <c r="BB50" s="5" t="s">
        <v>415</v>
      </c>
      <c r="BD50" s="5" t="s">
        <v>357</v>
      </c>
      <c r="BE50" s="5" t="s">
        <v>3814</v>
      </c>
      <c r="BF50" s="5" t="s">
        <v>416</v>
      </c>
      <c r="BH50" s="5" t="s">
        <v>417</v>
      </c>
      <c r="BJ50" s="5" t="s">
        <v>418</v>
      </c>
      <c r="BL50" s="5" t="s">
        <v>419</v>
      </c>
      <c r="BN50" s="5" t="s">
        <v>674</v>
      </c>
      <c r="BP50" s="5" t="s">
        <v>1119</v>
      </c>
      <c r="BQ50" s="5" t="s">
        <v>1120</v>
      </c>
      <c r="BR50" s="5" t="s">
        <v>423</v>
      </c>
      <c r="BT50" s="5" t="s">
        <v>362</v>
      </c>
      <c r="BU50" s="5" t="s">
        <v>339</v>
      </c>
      <c r="BV50" s="5" t="s">
        <v>334</v>
      </c>
      <c r="BW50" s="5" t="s">
        <v>363</v>
      </c>
      <c r="BY50" s="5" t="s">
        <v>426</v>
      </c>
      <c r="BZ50" s="5" t="s">
        <v>1121</v>
      </c>
      <c r="CA50" s="5" t="s">
        <v>476</v>
      </c>
      <c r="CB50" s="5" t="s">
        <v>1122</v>
      </c>
      <c r="CD50" s="5" t="s">
        <v>1123</v>
      </c>
      <c r="CE50" s="5" t="s">
        <v>370</v>
      </c>
      <c r="CF50" s="5" t="s">
        <v>371</v>
      </c>
      <c r="CG50" s="5" t="s">
        <v>372</v>
      </c>
      <c r="CJ50" s="5" t="s">
        <v>373</v>
      </c>
      <c r="CK50" s="3" t="s">
        <v>4049</v>
      </c>
      <c r="CL50" s="3"/>
      <c r="CM50" s="3" t="s">
        <v>1124</v>
      </c>
      <c r="CN50" s="3" t="s">
        <v>792</v>
      </c>
      <c r="CO50" s="3" t="s">
        <v>721</v>
      </c>
      <c r="CP50" s="3"/>
      <c r="CQ50" s="3"/>
      <c r="CR50" s="3" t="s">
        <v>1003</v>
      </c>
      <c r="CS50" s="3"/>
      <c r="CT50" s="3"/>
      <c r="DG50" s="3"/>
      <c r="FS50" s="3"/>
      <c r="FT50" s="3"/>
      <c r="FU50" s="3"/>
      <c r="FV50" s="3"/>
      <c r="FW50" s="3"/>
      <c r="GS50" s="3"/>
      <c r="GT50" s="3"/>
      <c r="GU50" s="3"/>
      <c r="GV50" s="3"/>
      <c r="GW50" s="3"/>
      <c r="QG50" s="5" t="s">
        <v>1125</v>
      </c>
    </row>
    <row r="51" spans="1:449" s="5" customFormat="1">
      <c r="A51" s="5" t="s">
        <v>1130</v>
      </c>
      <c r="B51" s="3" t="s">
        <v>757</v>
      </c>
      <c r="C51" s="5" t="s">
        <v>1131</v>
      </c>
      <c r="D51" s="5" t="s">
        <v>1132</v>
      </c>
      <c r="E51" s="3" t="s">
        <v>3781</v>
      </c>
      <c r="F51" s="59" t="s">
        <v>340</v>
      </c>
      <c r="G51" s="5" t="s">
        <v>1133</v>
      </c>
      <c r="H51" s="5" t="s">
        <v>340</v>
      </c>
      <c r="I51" s="5" t="s">
        <v>339</v>
      </c>
      <c r="J51" s="5" t="s">
        <v>340</v>
      </c>
      <c r="K51" s="5" t="s">
        <v>406</v>
      </c>
      <c r="L51" s="5" t="s">
        <v>341</v>
      </c>
      <c r="O51" s="5" t="s">
        <v>339</v>
      </c>
      <c r="P51" s="5" t="s">
        <v>340</v>
      </c>
      <c r="Q51" s="5" t="s">
        <v>343</v>
      </c>
      <c r="R51" s="5" t="s">
        <v>344</v>
      </c>
      <c r="T51" s="5" t="s">
        <v>340</v>
      </c>
      <c r="U51" s="5" t="s">
        <v>615</v>
      </c>
      <c r="W51" s="5" t="s">
        <v>339</v>
      </c>
      <c r="AB51" s="5" t="s">
        <v>757</v>
      </c>
      <c r="AC51" s="5" t="s">
        <v>340</v>
      </c>
      <c r="AD51" s="5" t="s">
        <v>339</v>
      </c>
      <c r="AG51" s="5" t="s">
        <v>340</v>
      </c>
      <c r="AH51" s="5" t="s">
        <v>411</v>
      </c>
      <c r="AJ51" s="5" t="s">
        <v>339</v>
      </c>
      <c r="AL51" s="5" t="s">
        <v>339</v>
      </c>
      <c r="AN51" s="5" t="s">
        <v>340</v>
      </c>
      <c r="AO51" s="5" t="s">
        <v>340</v>
      </c>
      <c r="AP51" s="5" t="s">
        <v>339</v>
      </c>
      <c r="AQ51" s="5" t="s">
        <v>350</v>
      </c>
      <c r="AT51" s="5" t="s">
        <v>351</v>
      </c>
      <c r="AU51" s="5" t="s">
        <v>352</v>
      </c>
      <c r="AV51" s="5" t="s">
        <v>3810</v>
      </c>
      <c r="AW51" s="5" t="s">
        <v>353</v>
      </c>
      <c r="AX51" s="5" t="s">
        <v>413</v>
      </c>
      <c r="BA51" s="5" t="s">
        <v>1134</v>
      </c>
      <c r="BB51" s="5" t="s">
        <v>415</v>
      </c>
      <c r="BD51" s="5" t="s">
        <v>357</v>
      </c>
      <c r="BE51" s="5" t="s">
        <v>3814</v>
      </c>
      <c r="BF51" s="5" t="s">
        <v>416</v>
      </c>
      <c r="BH51" s="5" t="s">
        <v>417</v>
      </c>
      <c r="BJ51" s="5" t="s">
        <v>418</v>
      </c>
      <c r="BL51" s="5" t="s">
        <v>419</v>
      </c>
      <c r="BN51" s="5" t="s">
        <v>420</v>
      </c>
      <c r="BP51" s="5" t="s">
        <v>1135</v>
      </c>
      <c r="BQ51" s="5" t="s">
        <v>1136</v>
      </c>
      <c r="BR51" s="5" t="s">
        <v>423</v>
      </c>
      <c r="BT51" s="5" t="s">
        <v>362</v>
      </c>
      <c r="BU51" s="5" t="s">
        <v>339</v>
      </c>
      <c r="BV51" s="5" t="s">
        <v>334</v>
      </c>
      <c r="BW51" s="5" t="s">
        <v>363</v>
      </c>
      <c r="CC51" s="5" t="s">
        <v>339</v>
      </c>
      <c r="CE51" s="5" t="s">
        <v>370</v>
      </c>
      <c r="CF51" s="5" t="s">
        <v>428</v>
      </c>
      <c r="CG51" s="5" t="s">
        <v>372</v>
      </c>
      <c r="CJ51" s="5" t="s">
        <v>373</v>
      </c>
      <c r="CK51" s="3" t="s">
        <v>380</v>
      </c>
      <c r="CL51" s="3"/>
      <c r="CM51" s="3"/>
      <c r="CN51" s="3"/>
      <c r="CO51" s="3"/>
      <c r="CP51" s="3"/>
      <c r="CQ51" s="3"/>
      <c r="CR51" s="3"/>
      <c r="CS51" s="3"/>
      <c r="CT51" s="3"/>
      <c r="DC51" s="5" t="s">
        <v>376</v>
      </c>
      <c r="DD51" s="5" t="s">
        <v>1137</v>
      </c>
      <c r="DG51" s="3"/>
      <c r="DH51" s="5" t="s">
        <v>378</v>
      </c>
      <c r="DI51" s="5" t="s">
        <v>379</v>
      </c>
      <c r="DJ51" s="5" t="s">
        <v>380</v>
      </c>
      <c r="DM51" s="5" t="s">
        <v>559</v>
      </c>
      <c r="DN51" s="5" t="s">
        <v>337</v>
      </c>
      <c r="DO51" s="5" t="s">
        <v>683</v>
      </c>
      <c r="DP51" s="5" t="s">
        <v>1138</v>
      </c>
      <c r="DQ51" s="5" t="s">
        <v>1139</v>
      </c>
      <c r="DS51" s="5" t="s">
        <v>1140</v>
      </c>
      <c r="DT51" s="5" t="s">
        <v>1141</v>
      </c>
      <c r="DU51" s="5" t="s">
        <v>1142</v>
      </c>
      <c r="DV51" s="5" t="s">
        <v>1143</v>
      </c>
      <c r="DX51" s="5" t="s">
        <v>433</v>
      </c>
      <c r="DY51" s="5" t="s">
        <v>480</v>
      </c>
      <c r="DZ51" s="5" t="s">
        <v>1144</v>
      </c>
      <c r="EA51" s="5" t="s">
        <v>1145</v>
      </c>
      <c r="EC51" s="5" t="s">
        <v>1140</v>
      </c>
      <c r="ED51" s="5" t="s">
        <v>1141</v>
      </c>
      <c r="EE51" s="5" t="s">
        <v>1142</v>
      </c>
      <c r="EF51" s="5" t="s">
        <v>1143</v>
      </c>
      <c r="EH51" s="5" t="s">
        <v>394</v>
      </c>
      <c r="EI51" s="5" t="s">
        <v>395</v>
      </c>
      <c r="EJ51" s="5" t="s">
        <v>441</v>
      </c>
      <c r="EK51" s="5" t="s">
        <v>397</v>
      </c>
      <c r="EM51" s="5" t="s">
        <v>559</v>
      </c>
      <c r="EN51" s="5" t="s">
        <v>337</v>
      </c>
      <c r="EO51" s="5" t="s">
        <v>683</v>
      </c>
      <c r="EP51" s="5" t="s">
        <v>1146</v>
      </c>
      <c r="EQ51" s="5" t="s">
        <v>1147</v>
      </c>
      <c r="ES51" s="5" t="s">
        <v>1140</v>
      </c>
      <c r="ET51" s="5" t="s">
        <v>1141</v>
      </c>
      <c r="EU51" s="5" t="s">
        <v>1148</v>
      </c>
      <c r="EV51" s="5" t="s">
        <v>1149</v>
      </c>
      <c r="EX51" s="5" t="s">
        <v>433</v>
      </c>
      <c r="EY51" s="5" t="s">
        <v>480</v>
      </c>
      <c r="EZ51" s="5" t="s">
        <v>1150</v>
      </c>
      <c r="FA51" s="5" t="s">
        <v>1151</v>
      </c>
      <c r="FC51" s="5" t="s">
        <v>1140</v>
      </c>
      <c r="FD51" s="5" t="s">
        <v>1141</v>
      </c>
      <c r="FE51" s="5" t="s">
        <v>1148</v>
      </c>
      <c r="FF51" s="5" t="s">
        <v>1149</v>
      </c>
      <c r="FS51" s="3"/>
      <c r="FT51" s="3"/>
      <c r="FU51" s="3"/>
      <c r="FV51" s="3"/>
      <c r="FW51" s="3"/>
      <c r="GS51" s="3"/>
      <c r="GT51" s="3"/>
      <c r="GU51" s="3"/>
      <c r="GV51" s="3"/>
      <c r="GW51" s="3"/>
      <c r="QG51" s="5" t="s">
        <v>1152</v>
      </c>
    </row>
    <row r="52" spans="1:449" s="5" customFormat="1">
      <c r="A52" s="5" t="s">
        <v>686</v>
      </c>
      <c r="B52" s="3" t="s">
        <v>1155</v>
      </c>
      <c r="C52" s="5" t="s">
        <v>1153</v>
      </c>
      <c r="D52" s="5" t="s">
        <v>1154</v>
      </c>
      <c r="E52" s="3" t="s">
        <v>3773</v>
      </c>
      <c r="F52" s="59" t="s">
        <v>340</v>
      </c>
      <c r="G52" s="5" t="s">
        <v>741</v>
      </c>
      <c r="H52" s="5" t="s">
        <v>340</v>
      </c>
      <c r="I52" s="5" t="s">
        <v>339</v>
      </c>
      <c r="J52" s="5" t="s">
        <v>340</v>
      </c>
      <c r="K52" s="5" t="s">
        <v>406</v>
      </c>
      <c r="L52" s="5" t="s">
        <v>341</v>
      </c>
      <c r="M52" s="5" t="s">
        <v>342</v>
      </c>
      <c r="O52" s="5" t="s">
        <v>339</v>
      </c>
      <c r="P52" s="5" t="s">
        <v>340</v>
      </c>
      <c r="Q52" s="5" t="s">
        <v>343</v>
      </c>
      <c r="R52" s="5" t="s">
        <v>344</v>
      </c>
      <c r="T52" s="5" t="s">
        <v>339</v>
      </c>
      <c r="W52" s="5" t="s">
        <v>339</v>
      </c>
      <c r="AB52" s="5" t="s">
        <v>1155</v>
      </c>
      <c r="AC52" s="5" t="s">
        <v>340</v>
      </c>
      <c r="AD52" s="5" t="s">
        <v>339</v>
      </c>
      <c r="AG52" s="5" t="s">
        <v>339</v>
      </c>
      <c r="AJ52" s="5" t="s">
        <v>339</v>
      </c>
      <c r="AL52" s="5" t="s">
        <v>339</v>
      </c>
      <c r="AN52" s="5" t="s">
        <v>340</v>
      </c>
      <c r="AO52" s="5" t="s">
        <v>340</v>
      </c>
      <c r="AP52" s="5" t="s">
        <v>339</v>
      </c>
      <c r="AQ52" s="5" t="s">
        <v>350</v>
      </c>
      <c r="AT52" s="5" t="s">
        <v>351</v>
      </c>
      <c r="AU52" s="5" t="s">
        <v>352</v>
      </c>
      <c r="AV52" s="5" t="s">
        <v>3810</v>
      </c>
      <c r="AW52" s="5" t="s">
        <v>353</v>
      </c>
      <c r="AX52" s="5" t="s">
        <v>413</v>
      </c>
      <c r="BA52" s="5" t="s">
        <v>554</v>
      </c>
      <c r="BB52" s="5" t="s">
        <v>415</v>
      </c>
      <c r="BD52" s="5" t="s">
        <v>357</v>
      </c>
      <c r="BE52" s="5" t="s">
        <v>3814</v>
      </c>
      <c r="BF52" s="5" t="s">
        <v>416</v>
      </c>
      <c r="BH52" s="5" t="s">
        <v>417</v>
      </c>
      <c r="BJ52" s="5" t="s">
        <v>418</v>
      </c>
      <c r="BL52" s="5" t="s">
        <v>419</v>
      </c>
      <c r="BN52" s="5" t="s">
        <v>420</v>
      </c>
      <c r="BP52" s="5" t="s">
        <v>1167</v>
      </c>
      <c r="BQ52" s="5" t="s">
        <v>1168</v>
      </c>
      <c r="BR52" s="5" t="s">
        <v>423</v>
      </c>
      <c r="BT52" s="5" t="s">
        <v>362</v>
      </c>
      <c r="BU52" s="5" t="s">
        <v>339</v>
      </c>
      <c r="BV52" s="5" t="s">
        <v>334</v>
      </c>
      <c r="BW52" s="5" t="s">
        <v>425</v>
      </c>
      <c r="CC52" s="5" t="s">
        <v>339</v>
      </c>
      <c r="CD52" s="5" t="s">
        <v>750</v>
      </c>
      <c r="CE52" s="5" t="s">
        <v>370</v>
      </c>
      <c r="CF52" s="5" t="s">
        <v>371</v>
      </c>
      <c r="CG52" s="5" t="s">
        <v>372</v>
      </c>
      <c r="CJ52" s="5" t="s">
        <v>751</v>
      </c>
      <c r="CK52" s="3" t="s">
        <v>380</v>
      </c>
      <c r="CL52" s="3"/>
      <c r="CM52" s="3"/>
      <c r="CN52" s="3"/>
      <c r="CO52" s="3"/>
      <c r="CP52" s="3"/>
      <c r="CQ52" s="3"/>
      <c r="CR52" s="3"/>
      <c r="CS52" s="3"/>
      <c r="CT52" s="3"/>
      <c r="CW52" s="5" t="s">
        <v>374</v>
      </c>
      <c r="CX52" s="5" t="s">
        <v>1169</v>
      </c>
      <c r="CY52" s="5" t="s">
        <v>768</v>
      </c>
      <c r="DC52" s="5" t="s">
        <v>376</v>
      </c>
      <c r="DD52" s="5" t="s">
        <v>1170</v>
      </c>
      <c r="DG52" s="3"/>
      <c r="DH52" s="5" t="s">
        <v>379</v>
      </c>
      <c r="DI52" s="5" t="s">
        <v>379</v>
      </c>
      <c r="DJ52" s="5" t="s">
        <v>380</v>
      </c>
      <c r="DM52" s="5" t="s">
        <v>429</v>
      </c>
      <c r="DN52" s="5" t="s">
        <v>382</v>
      </c>
      <c r="DO52" s="5" t="s">
        <v>683</v>
      </c>
      <c r="DP52" s="5" t="s">
        <v>1171</v>
      </c>
      <c r="DR52" s="5" t="s">
        <v>1172</v>
      </c>
      <c r="DS52" s="5" t="s">
        <v>390</v>
      </c>
      <c r="DT52" s="5" t="s">
        <v>477</v>
      </c>
      <c r="DU52" s="5" t="s">
        <v>1173</v>
      </c>
      <c r="DW52" s="5" t="s">
        <v>1174</v>
      </c>
      <c r="DX52" s="5" t="s">
        <v>390</v>
      </c>
      <c r="DY52" s="5" t="s">
        <v>477</v>
      </c>
      <c r="DZ52" s="5" t="s">
        <v>1173</v>
      </c>
      <c r="EB52" s="5" t="s">
        <v>1174</v>
      </c>
      <c r="EC52" s="5" t="s">
        <v>390</v>
      </c>
      <c r="ED52" s="5" t="s">
        <v>477</v>
      </c>
      <c r="EE52" s="5" t="s">
        <v>1173</v>
      </c>
      <c r="EG52" s="5" t="s">
        <v>1174</v>
      </c>
      <c r="EH52" s="5" t="s">
        <v>394</v>
      </c>
      <c r="EI52" s="5" t="s">
        <v>395</v>
      </c>
      <c r="EJ52" s="5" t="s">
        <v>396</v>
      </c>
      <c r="EK52" s="5" t="s">
        <v>397</v>
      </c>
      <c r="EM52" s="5" t="s">
        <v>429</v>
      </c>
      <c r="EN52" s="5" t="s">
        <v>382</v>
      </c>
      <c r="EO52" s="5" t="s">
        <v>683</v>
      </c>
      <c r="EP52" s="5" t="s">
        <v>1171</v>
      </c>
      <c r="ER52" s="5" t="s">
        <v>1172</v>
      </c>
      <c r="ES52" s="5" t="s">
        <v>390</v>
      </c>
      <c r="ET52" s="5" t="s">
        <v>477</v>
      </c>
      <c r="EU52" s="5" t="s">
        <v>1175</v>
      </c>
      <c r="EW52" s="5" t="s">
        <v>1176</v>
      </c>
      <c r="EX52" s="5" t="s">
        <v>390</v>
      </c>
      <c r="EY52" s="5" t="s">
        <v>477</v>
      </c>
      <c r="EZ52" s="5" t="s">
        <v>1175</v>
      </c>
      <c r="FB52" s="5" t="s">
        <v>1176</v>
      </c>
      <c r="FC52" s="5" t="s">
        <v>570</v>
      </c>
      <c r="FD52" s="5" t="s">
        <v>485</v>
      </c>
      <c r="FE52" s="5" t="s">
        <v>1177</v>
      </c>
      <c r="FG52" s="5" t="s">
        <v>1178</v>
      </c>
      <c r="FS52" s="3"/>
      <c r="FT52" s="3"/>
      <c r="FU52" s="3"/>
      <c r="FV52" s="3"/>
      <c r="FW52" s="3"/>
      <c r="GS52" s="3"/>
      <c r="GT52" s="3"/>
      <c r="GU52" s="3"/>
      <c r="GV52" s="3"/>
      <c r="GW52" s="3"/>
    </row>
    <row r="53" spans="1:449" s="5" customFormat="1">
      <c r="A53" s="5" t="s">
        <v>686</v>
      </c>
      <c r="B53" s="3" t="s">
        <v>1156</v>
      </c>
      <c r="C53" s="5" t="s">
        <v>1153</v>
      </c>
      <c r="D53" s="5" t="s">
        <v>1154</v>
      </c>
      <c r="E53" s="3" t="s">
        <v>3773</v>
      </c>
      <c r="F53" s="59" t="s">
        <v>340</v>
      </c>
      <c r="AB53" s="5" t="s">
        <v>1156</v>
      </c>
      <c r="AC53" s="5" t="s">
        <v>340</v>
      </c>
      <c r="AD53" s="5" t="s">
        <v>339</v>
      </c>
      <c r="AG53" s="5" t="s">
        <v>339</v>
      </c>
      <c r="AJ53" s="5" t="s">
        <v>339</v>
      </c>
      <c r="AL53" s="5" t="s">
        <v>339</v>
      </c>
      <c r="AN53" s="5" t="s">
        <v>340</v>
      </c>
      <c r="AO53" s="5" t="s">
        <v>340</v>
      </c>
      <c r="AP53" s="5" t="s">
        <v>339</v>
      </c>
      <c r="AQ53" s="5" t="s">
        <v>350</v>
      </c>
      <c r="AT53" s="5" t="s">
        <v>351</v>
      </c>
      <c r="AU53" s="5" t="s">
        <v>352</v>
      </c>
      <c r="AV53" s="5" t="s">
        <v>3810</v>
      </c>
      <c r="AW53" s="5" t="s">
        <v>353</v>
      </c>
      <c r="AX53" s="5" t="s">
        <v>413</v>
      </c>
      <c r="BA53" s="5" t="s">
        <v>554</v>
      </c>
      <c r="BB53" s="5" t="s">
        <v>415</v>
      </c>
      <c r="BD53" s="5" t="s">
        <v>357</v>
      </c>
      <c r="BE53" s="5" t="s">
        <v>3814</v>
      </c>
      <c r="BF53" s="5" t="s">
        <v>416</v>
      </c>
      <c r="BH53" s="5" t="s">
        <v>417</v>
      </c>
      <c r="BJ53" s="5" t="s">
        <v>418</v>
      </c>
      <c r="BL53" s="5" t="s">
        <v>419</v>
      </c>
      <c r="BN53" s="5" t="s">
        <v>420</v>
      </c>
      <c r="BP53" s="5" t="s">
        <v>1179</v>
      </c>
      <c r="BQ53" s="5" t="s">
        <v>1168</v>
      </c>
      <c r="BR53" s="5" t="s">
        <v>423</v>
      </c>
      <c r="BT53" s="5" t="s">
        <v>362</v>
      </c>
      <c r="BU53" s="5" t="s">
        <v>339</v>
      </c>
      <c r="BV53" s="5" t="s">
        <v>334</v>
      </c>
      <c r="BW53" s="5" t="s">
        <v>425</v>
      </c>
      <c r="CC53" s="5" t="s">
        <v>339</v>
      </c>
      <c r="CD53" s="5" t="s">
        <v>750</v>
      </c>
      <c r="CE53" s="5" t="s">
        <v>370</v>
      </c>
      <c r="CF53" s="5" t="s">
        <v>371</v>
      </c>
      <c r="CG53" s="5" t="s">
        <v>372</v>
      </c>
      <c r="CJ53" s="5" t="s">
        <v>751</v>
      </c>
      <c r="CK53" s="3" t="s">
        <v>380</v>
      </c>
      <c r="CL53" s="3"/>
      <c r="CM53" s="3"/>
      <c r="CN53" s="3"/>
      <c r="CO53" s="3"/>
      <c r="CP53" s="3"/>
      <c r="CQ53" s="3"/>
      <c r="CR53" s="3"/>
      <c r="CS53" s="3"/>
      <c r="CT53" s="3"/>
      <c r="CW53" s="5" t="s">
        <v>374</v>
      </c>
      <c r="CX53" s="5" t="s">
        <v>1169</v>
      </c>
      <c r="CY53" s="5" t="s">
        <v>768</v>
      </c>
      <c r="DC53" s="5" t="s">
        <v>376</v>
      </c>
      <c r="DD53" s="5" t="s">
        <v>1170</v>
      </c>
      <c r="DG53" s="3"/>
      <c r="DH53" s="5" t="s">
        <v>379</v>
      </c>
      <c r="DI53" s="5" t="s">
        <v>379</v>
      </c>
      <c r="DJ53" s="5" t="s">
        <v>380</v>
      </c>
      <c r="DM53" s="5" t="s">
        <v>429</v>
      </c>
      <c r="DN53" s="5" t="s">
        <v>382</v>
      </c>
      <c r="DO53" s="5" t="s">
        <v>683</v>
      </c>
      <c r="DP53" s="5" t="s">
        <v>1180</v>
      </c>
      <c r="DR53" s="5" t="s">
        <v>1181</v>
      </c>
      <c r="DS53" s="5" t="s">
        <v>391</v>
      </c>
      <c r="DT53" s="5" t="s">
        <v>381</v>
      </c>
      <c r="DU53" s="5" t="s">
        <v>1182</v>
      </c>
      <c r="DW53" s="5" t="s">
        <v>1183</v>
      </c>
      <c r="DX53" s="5" t="s">
        <v>390</v>
      </c>
      <c r="DY53" s="5" t="s">
        <v>477</v>
      </c>
      <c r="DZ53" s="5" t="s">
        <v>1184</v>
      </c>
      <c r="EB53" s="5" t="s">
        <v>1185</v>
      </c>
      <c r="EC53" s="5" t="s">
        <v>391</v>
      </c>
      <c r="ED53" s="5" t="s">
        <v>381</v>
      </c>
      <c r="EE53" s="5" t="s">
        <v>1182</v>
      </c>
      <c r="EG53" s="5" t="s">
        <v>1183</v>
      </c>
      <c r="EH53" s="5" t="s">
        <v>394</v>
      </c>
      <c r="EI53" s="5" t="s">
        <v>395</v>
      </c>
      <c r="EJ53" s="5" t="s">
        <v>396</v>
      </c>
      <c r="EK53" s="5" t="s">
        <v>397</v>
      </c>
      <c r="EM53" s="5" t="s">
        <v>429</v>
      </c>
      <c r="EN53" s="5" t="s">
        <v>382</v>
      </c>
      <c r="EO53" s="5" t="s">
        <v>683</v>
      </c>
      <c r="EP53" s="5" t="s">
        <v>1186</v>
      </c>
      <c r="ER53" s="5" t="s">
        <v>1187</v>
      </c>
      <c r="ES53" s="5" t="s">
        <v>391</v>
      </c>
      <c r="ET53" s="5" t="s">
        <v>381</v>
      </c>
      <c r="EU53" s="5" t="s">
        <v>1188</v>
      </c>
      <c r="EW53" s="5" t="s">
        <v>1189</v>
      </c>
      <c r="EX53" s="5" t="s">
        <v>390</v>
      </c>
      <c r="EY53" s="5" t="s">
        <v>477</v>
      </c>
      <c r="EZ53" s="5" t="s">
        <v>1190</v>
      </c>
      <c r="FB53" s="5" t="s">
        <v>1191</v>
      </c>
      <c r="FC53" s="5" t="s">
        <v>570</v>
      </c>
      <c r="FD53" s="5" t="s">
        <v>485</v>
      </c>
      <c r="FE53" s="5" t="s">
        <v>1192</v>
      </c>
      <c r="FG53" s="5" t="s">
        <v>1193</v>
      </c>
      <c r="FS53" s="3"/>
      <c r="FT53" s="3"/>
      <c r="FU53" s="3"/>
      <c r="FV53" s="3"/>
      <c r="FW53" s="3"/>
      <c r="GS53" s="3"/>
      <c r="GT53" s="3"/>
      <c r="GU53" s="3"/>
      <c r="GV53" s="3"/>
      <c r="GW53" s="3"/>
    </row>
    <row r="54" spans="1:449" s="5" customFormat="1">
      <c r="A54" s="5" t="s">
        <v>686</v>
      </c>
      <c r="B54" s="3" t="s">
        <v>1157</v>
      </c>
      <c r="C54" s="5" t="s">
        <v>1153</v>
      </c>
      <c r="D54" s="5" t="s">
        <v>1154</v>
      </c>
      <c r="E54" s="3" t="s">
        <v>3773</v>
      </c>
      <c r="F54" s="59" t="s">
        <v>340</v>
      </c>
      <c r="AB54" s="5" t="s">
        <v>1157</v>
      </c>
      <c r="AC54" s="5" t="s">
        <v>340</v>
      </c>
      <c r="AD54" s="5" t="s">
        <v>339</v>
      </c>
      <c r="AG54" s="5" t="s">
        <v>339</v>
      </c>
      <c r="AJ54" s="5" t="s">
        <v>339</v>
      </c>
      <c r="AL54" s="5" t="s">
        <v>339</v>
      </c>
      <c r="AN54" s="5" t="s">
        <v>340</v>
      </c>
      <c r="AO54" s="5" t="s">
        <v>340</v>
      </c>
      <c r="AP54" s="5" t="s">
        <v>339</v>
      </c>
      <c r="AQ54" s="5" t="s">
        <v>350</v>
      </c>
      <c r="AT54" s="5" t="s">
        <v>351</v>
      </c>
      <c r="AU54" s="5" t="s">
        <v>352</v>
      </c>
      <c r="AV54" s="5" t="s">
        <v>3810</v>
      </c>
      <c r="AW54" s="5" t="s">
        <v>353</v>
      </c>
      <c r="AX54" s="5" t="s">
        <v>413</v>
      </c>
      <c r="BA54" s="5" t="s">
        <v>554</v>
      </c>
      <c r="BB54" s="5" t="s">
        <v>415</v>
      </c>
      <c r="BD54" s="5" t="s">
        <v>357</v>
      </c>
      <c r="BE54" s="5" t="s">
        <v>3814</v>
      </c>
      <c r="BF54" s="5" t="s">
        <v>416</v>
      </c>
      <c r="BH54" s="5" t="s">
        <v>417</v>
      </c>
      <c r="BJ54" s="5" t="s">
        <v>418</v>
      </c>
      <c r="BL54" s="5" t="s">
        <v>419</v>
      </c>
      <c r="BN54" s="5" t="s">
        <v>420</v>
      </c>
      <c r="BP54" s="5" t="s">
        <v>1194</v>
      </c>
      <c r="BQ54" s="5" t="s">
        <v>1168</v>
      </c>
      <c r="BR54" s="5" t="s">
        <v>423</v>
      </c>
      <c r="BT54" s="5" t="s">
        <v>362</v>
      </c>
      <c r="BU54" s="5" t="s">
        <v>339</v>
      </c>
      <c r="BV54" s="5" t="s">
        <v>334</v>
      </c>
      <c r="BW54" s="5" t="s">
        <v>425</v>
      </c>
      <c r="CC54" s="5" t="s">
        <v>339</v>
      </c>
      <c r="CD54" s="5" t="s">
        <v>750</v>
      </c>
      <c r="CE54" s="5" t="s">
        <v>370</v>
      </c>
      <c r="CF54" s="5" t="s">
        <v>371</v>
      </c>
      <c r="CG54" s="5" t="s">
        <v>372</v>
      </c>
      <c r="CJ54" s="5" t="s">
        <v>751</v>
      </c>
      <c r="CK54" s="3" t="s">
        <v>380</v>
      </c>
      <c r="CL54" s="3"/>
      <c r="CM54" s="3"/>
      <c r="CN54" s="3"/>
      <c r="CO54" s="3"/>
      <c r="CP54" s="3"/>
      <c r="CQ54" s="3"/>
      <c r="CR54" s="3"/>
      <c r="CS54" s="3"/>
      <c r="CT54" s="3"/>
      <c r="CW54" s="5" t="s">
        <v>374</v>
      </c>
      <c r="CX54" s="5" t="s">
        <v>1169</v>
      </c>
      <c r="DC54" s="5" t="s">
        <v>376</v>
      </c>
      <c r="DD54" s="5" t="s">
        <v>1195</v>
      </c>
      <c r="DG54" s="3"/>
      <c r="DH54" s="5" t="s">
        <v>379</v>
      </c>
      <c r="DI54" s="5" t="s">
        <v>379</v>
      </c>
      <c r="DJ54" s="5" t="s">
        <v>380</v>
      </c>
      <c r="DM54" s="5" t="s">
        <v>429</v>
      </c>
      <c r="DN54" s="5" t="s">
        <v>382</v>
      </c>
      <c r="DO54" s="5" t="s">
        <v>819</v>
      </c>
      <c r="DP54" s="5" t="s">
        <v>1196</v>
      </c>
      <c r="DR54" s="5" t="s">
        <v>1197</v>
      </c>
      <c r="DS54" s="5" t="s">
        <v>390</v>
      </c>
      <c r="DT54" s="5" t="s">
        <v>736</v>
      </c>
      <c r="DU54" s="5" t="s">
        <v>1198</v>
      </c>
      <c r="DW54" s="5" t="s">
        <v>1199</v>
      </c>
      <c r="DX54" s="5" t="s">
        <v>390</v>
      </c>
      <c r="DY54" s="5" t="s">
        <v>736</v>
      </c>
      <c r="DZ54" s="5" t="s">
        <v>1198</v>
      </c>
      <c r="EB54" s="5" t="s">
        <v>1199</v>
      </c>
      <c r="EC54" s="5" t="s">
        <v>390</v>
      </c>
      <c r="ED54" s="5" t="s">
        <v>736</v>
      </c>
      <c r="EE54" s="5" t="s">
        <v>1198</v>
      </c>
      <c r="EG54" s="5" t="s">
        <v>1199</v>
      </c>
      <c r="EH54" s="5" t="s">
        <v>394</v>
      </c>
      <c r="EI54" s="5" t="s">
        <v>395</v>
      </c>
      <c r="EJ54" s="5" t="s">
        <v>396</v>
      </c>
      <c r="EK54" s="5" t="s">
        <v>397</v>
      </c>
      <c r="EM54" s="5" t="s">
        <v>429</v>
      </c>
      <c r="EN54" s="5" t="s">
        <v>382</v>
      </c>
      <c r="EO54" s="5" t="s">
        <v>819</v>
      </c>
      <c r="EP54" s="5" t="s">
        <v>1196</v>
      </c>
      <c r="ER54" s="5" t="s">
        <v>1197</v>
      </c>
      <c r="ES54" s="5" t="s">
        <v>390</v>
      </c>
      <c r="ET54" s="5" t="s">
        <v>736</v>
      </c>
      <c r="EU54" s="5" t="s">
        <v>1200</v>
      </c>
      <c r="EW54" s="5" t="s">
        <v>1201</v>
      </c>
      <c r="EX54" s="5" t="s">
        <v>390</v>
      </c>
      <c r="EY54" s="5" t="s">
        <v>736</v>
      </c>
      <c r="EZ54" s="5" t="s">
        <v>1200</v>
      </c>
      <c r="FB54" s="5" t="s">
        <v>1201</v>
      </c>
      <c r="FC54" s="5" t="s">
        <v>390</v>
      </c>
      <c r="FD54" s="5" t="s">
        <v>736</v>
      </c>
      <c r="FE54" s="5" t="s">
        <v>1200</v>
      </c>
      <c r="FG54" s="5" t="s">
        <v>1201</v>
      </c>
      <c r="FS54" s="3"/>
      <c r="FT54" s="3"/>
      <c r="FU54" s="3"/>
      <c r="FV54" s="3"/>
      <c r="FW54" s="3"/>
      <c r="GS54" s="3"/>
      <c r="GT54" s="3"/>
      <c r="GU54" s="3"/>
      <c r="GV54" s="3"/>
      <c r="GW54" s="3"/>
    </row>
    <row r="55" spans="1:449" s="5" customFormat="1">
      <c r="A55" s="5" t="s">
        <v>686</v>
      </c>
      <c r="B55" s="3" t="s">
        <v>1158</v>
      </c>
      <c r="C55" s="5" t="s">
        <v>1153</v>
      </c>
      <c r="D55" s="5" t="s">
        <v>1154</v>
      </c>
      <c r="E55" s="3" t="s">
        <v>3773</v>
      </c>
      <c r="F55" s="59" t="s">
        <v>340</v>
      </c>
      <c r="AB55" s="5" t="s">
        <v>1158</v>
      </c>
      <c r="AC55" s="5" t="s">
        <v>340</v>
      </c>
      <c r="AD55" s="5" t="s">
        <v>339</v>
      </c>
      <c r="AG55" s="5" t="s">
        <v>339</v>
      </c>
      <c r="AJ55" s="5" t="s">
        <v>339</v>
      </c>
      <c r="AL55" s="5" t="s">
        <v>339</v>
      </c>
      <c r="AN55" s="5" t="s">
        <v>340</v>
      </c>
      <c r="AO55" s="5" t="s">
        <v>340</v>
      </c>
      <c r="AP55" s="5" t="s">
        <v>339</v>
      </c>
      <c r="AQ55" s="5" t="s">
        <v>350</v>
      </c>
      <c r="AT55" s="5" t="s">
        <v>351</v>
      </c>
      <c r="AU55" s="5" t="s">
        <v>352</v>
      </c>
      <c r="AV55" s="5" t="s">
        <v>3810</v>
      </c>
      <c r="AW55" s="5" t="s">
        <v>353</v>
      </c>
      <c r="AX55" s="5" t="s">
        <v>413</v>
      </c>
      <c r="BA55" s="5" t="s">
        <v>554</v>
      </c>
      <c r="BB55" s="5" t="s">
        <v>415</v>
      </c>
      <c r="BD55" s="5" t="s">
        <v>357</v>
      </c>
      <c r="BE55" s="5" t="s">
        <v>3814</v>
      </c>
      <c r="BF55" s="5" t="s">
        <v>416</v>
      </c>
      <c r="BH55" s="5" t="s">
        <v>417</v>
      </c>
      <c r="BJ55" s="5" t="s">
        <v>418</v>
      </c>
      <c r="BL55" s="5" t="s">
        <v>419</v>
      </c>
      <c r="BN55" s="5" t="s">
        <v>420</v>
      </c>
      <c r="BP55" s="5" t="s">
        <v>1202</v>
      </c>
      <c r="BQ55" s="5" t="s">
        <v>1168</v>
      </c>
      <c r="BR55" s="5" t="s">
        <v>423</v>
      </c>
      <c r="BT55" s="5" t="s">
        <v>362</v>
      </c>
      <c r="BU55" s="5" t="s">
        <v>339</v>
      </c>
      <c r="BV55" s="5" t="s">
        <v>334</v>
      </c>
      <c r="BW55" s="5" t="s">
        <v>425</v>
      </c>
      <c r="CC55" s="5" t="s">
        <v>339</v>
      </c>
      <c r="CD55" s="5" t="s">
        <v>750</v>
      </c>
      <c r="CE55" s="5" t="s">
        <v>370</v>
      </c>
      <c r="CF55" s="5" t="s">
        <v>371</v>
      </c>
      <c r="CG55" s="5" t="s">
        <v>372</v>
      </c>
      <c r="CJ55" s="5" t="s">
        <v>751</v>
      </c>
      <c r="CK55" s="3" t="s">
        <v>380</v>
      </c>
      <c r="CL55" s="3"/>
      <c r="CM55" s="3"/>
      <c r="CN55" s="3"/>
      <c r="CO55" s="3"/>
      <c r="CP55" s="3"/>
      <c r="CQ55" s="3"/>
      <c r="CR55" s="3"/>
      <c r="CS55" s="3"/>
      <c r="CT55" s="3"/>
      <c r="CW55" s="5" t="s">
        <v>374</v>
      </c>
      <c r="CX55" s="5" t="s">
        <v>1169</v>
      </c>
      <c r="DC55" s="5" t="s">
        <v>376</v>
      </c>
      <c r="DD55" s="5" t="s">
        <v>1195</v>
      </c>
      <c r="DG55" s="3"/>
      <c r="DH55" s="5" t="s">
        <v>379</v>
      </c>
      <c r="DI55" s="5" t="s">
        <v>379</v>
      </c>
      <c r="DJ55" s="5" t="s">
        <v>380</v>
      </c>
      <c r="DM55" s="5" t="s">
        <v>429</v>
      </c>
      <c r="DN55" s="5" t="s">
        <v>382</v>
      </c>
      <c r="DO55" s="5" t="s">
        <v>819</v>
      </c>
      <c r="DP55" s="5" t="s">
        <v>1203</v>
      </c>
      <c r="DR55" s="5" t="s">
        <v>1204</v>
      </c>
      <c r="DS55" s="5" t="s">
        <v>430</v>
      </c>
      <c r="DT55" s="5" t="s">
        <v>492</v>
      </c>
      <c r="DU55" s="5" t="s">
        <v>1205</v>
      </c>
      <c r="DW55" s="5" t="s">
        <v>1206</v>
      </c>
      <c r="DX55" s="5" t="s">
        <v>390</v>
      </c>
      <c r="DY55" s="5" t="s">
        <v>736</v>
      </c>
      <c r="DZ55" s="5" t="s">
        <v>1207</v>
      </c>
      <c r="EB55" s="5" t="s">
        <v>1208</v>
      </c>
      <c r="EC55" s="5" t="s">
        <v>430</v>
      </c>
      <c r="ED55" s="5" t="s">
        <v>492</v>
      </c>
      <c r="EE55" s="5" t="s">
        <v>1205</v>
      </c>
      <c r="EG55" s="5" t="s">
        <v>1206</v>
      </c>
      <c r="EH55" s="5" t="s">
        <v>394</v>
      </c>
      <c r="EI55" s="5" t="s">
        <v>395</v>
      </c>
      <c r="EJ55" s="5" t="s">
        <v>396</v>
      </c>
      <c r="EK55" s="5" t="s">
        <v>397</v>
      </c>
      <c r="EM55" s="5" t="s">
        <v>429</v>
      </c>
      <c r="EN55" s="5" t="s">
        <v>382</v>
      </c>
      <c r="EO55" s="5" t="s">
        <v>819</v>
      </c>
      <c r="EP55" s="5" t="s">
        <v>1209</v>
      </c>
      <c r="ER55" s="5" t="s">
        <v>1181</v>
      </c>
      <c r="ES55" s="5" t="s">
        <v>430</v>
      </c>
      <c r="ET55" s="5" t="s">
        <v>492</v>
      </c>
      <c r="EU55" s="5" t="s">
        <v>1210</v>
      </c>
      <c r="EW55" s="5" t="s">
        <v>1211</v>
      </c>
      <c r="EX55" s="5" t="s">
        <v>390</v>
      </c>
      <c r="EY55" s="5" t="s">
        <v>736</v>
      </c>
      <c r="EZ55" s="5" t="s">
        <v>1212</v>
      </c>
      <c r="FB55" s="5" t="s">
        <v>1213</v>
      </c>
      <c r="FC55" s="5" t="s">
        <v>430</v>
      </c>
      <c r="FD55" s="5" t="s">
        <v>492</v>
      </c>
      <c r="FE55" s="5" t="s">
        <v>1210</v>
      </c>
      <c r="FG55" s="5" t="s">
        <v>1211</v>
      </c>
      <c r="FS55" s="3"/>
      <c r="FT55" s="3"/>
      <c r="FU55" s="3"/>
      <c r="FV55" s="3"/>
      <c r="FW55" s="3"/>
      <c r="GS55" s="3"/>
      <c r="GT55" s="3"/>
      <c r="GU55" s="3"/>
      <c r="GV55" s="3"/>
      <c r="GW55" s="3"/>
    </row>
    <row r="56" spans="1:449" s="5" customFormat="1">
      <c r="A56" s="5" t="s">
        <v>686</v>
      </c>
      <c r="B56" s="3" t="s">
        <v>1159</v>
      </c>
      <c r="C56" s="5" t="s">
        <v>1153</v>
      </c>
      <c r="D56" s="5" t="s">
        <v>1154</v>
      </c>
      <c r="E56" s="3" t="s">
        <v>3773</v>
      </c>
      <c r="F56" s="59" t="s">
        <v>340</v>
      </c>
      <c r="AB56" s="5" t="s">
        <v>1159</v>
      </c>
      <c r="AC56" s="5" t="s">
        <v>340</v>
      </c>
      <c r="AD56" s="5" t="s">
        <v>339</v>
      </c>
      <c r="AG56" s="5" t="s">
        <v>339</v>
      </c>
      <c r="AJ56" s="5" t="s">
        <v>339</v>
      </c>
      <c r="AL56" s="5" t="s">
        <v>339</v>
      </c>
      <c r="AN56" s="5" t="s">
        <v>340</v>
      </c>
      <c r="AO56" s="5" t="s">
        <v>340</v>
      </c>
      <c r="AP56" s="5" t="s">
        <v>339</v>
      </c>
      <c r="AQ56" s="5" t="s">
        <v>350</v>
      </c>
      <c r="AT56" s="5" t="s">
        <v>351</v>
      </c>
      <c r="AU56" s="5" t="s">
        <v>352</v>
      </c>
      <c r="AV56" s="5" t="s">
        <v>3810</v>
      </c>
      <c r="AW56" s="5" t="s">
        <v>353</v>
      </c>
      <c r="AX56" s="5" t="s">
        <v>413</v>
      </c>
      <c r="BA56" s="5" t="s">
        <v>554</v>
      </c>
      <c r="BB56" s="5" t="s">
        <v>415</v>
      </c>
      <c r="BD56" s="5" t="s">
        <v>357</v>
      </c>
      <c r="BE56" s="5" t="s">
        <v>3814</v>
      </c>
      <c r="BF56" s="5" t="s">
        <v>416</v>
      </c>
      <c r="BH56" s="5" t="s">
        <v>417</v>
      </c>
      <c r="BJ56" s="5" t="s">
        <v>418</v>
      </c>
      <c r="BL56" s="5" t="s">
        <v>419</v>
      </c>
      <c r="BN56" s="5" t="s">
        <v>420</v>
      </c>
      <c r="BP56" s="5" t="s">
        <v>1214</v>
      </c>
      <c r="BQ56" s="5" t="s">
        <v>1168</v>
      </c>
      <c r="BR56" s="5" t="s">
        <v>423</v>
      </c>
      <c r="BT56" s="5" t="s">
        <v>362</v>
      </c>
      <c r="BU56" s="5" t="s">
        <v>339</v>
      </c>
      <c r="BV56" s="5" t="s">
        <v>334</v>
      </c>
      <c r="BW56" s="5" t="s">
        <v>425</v>
      </c>
      <c r="CC56" s="5" t="s">
        <v>339</v>
      </c>
      <c r="CD56" s="5" t="s">
        <v>750</v>
      </c>
      <c r="CE56" s="5" t="s">
        <v>370</v>
      </c>
      <c r="CF56" s="5" t="s">
        <v>371</v>
      </c>
      <c r="CG56" s="5" t="s">
        <v>372</v>
      </c>
      <c r="CJ56" s="5" t="s">
        <v>751</v>
      </c>
      <c r="CK56" s="3" t="s">
        <v>380</v>
      </c>
      <c r="CL56" s="3"/>
      <c r="CM56" s="3"/>
      <c r="CN56" s="3"/>
      <c r="CO56" s="3"/>
      <c r="CP56" s="3"/>
      <c r="CQ56" s="3"/>
      <c r="CR56" s="3"/>
      <c r="CS56" s="3"/>
      <c r="CT56" s="3"/>
      <c r="CW56" s="5" t="s">
        <v>374</v>
      </c>
      <c r="CX56" s="5" t="s">
        <v>1169</v>
      </c>
      <c r="DC56" s="5" t="s">
        <v>376</v>
      </c>
      <c r="DD56" s="5" t="s">
        <v>1170</v>
      </c>
      <c r="DG56" s="3"/>
      <c r="DH56" s="5" t="s">
        <v>379</v>
      </c>
      <c r="DI56" s="5" t="s">
        <v>379</v>
      </c>
      <c r="DJ56" s="5" t="s">
        <v>380</v>
      </c>
      <c r="DM56" s="5" t="s">
        <v>429</v>
      </c>
      <c r="DN56" s="5" t="s">
        <v>382</v>
      </c>
      <c r="DO56" s="5" t="s">
        <v>337</v>
      </c>
      <c r="DP56" s="5" t="s">
        <v>1215</v>
      </c>
      <c r="DR56" s="5" t="s">
        <v>1216</v>
      </c>
      <c r="DS56" s="5" t="s">
        <v>390</v>
      </c>
      <c r="DT56" s="5" t="s">
        <v>480</v>
      </c>
      <c r="DU56" s="5" t="s">
        <v>1217</v>
      </c>
      <c r="DW56" s="5" t="s">
        <v>1218</v>
      </c>
      <c r="DX56" s="5" t="s">
        <v>390</v>
      </c>
      <c r="DY56" s="5" t="s">
        <v>480</v>
      </c>
      <c r="DZ56" s="5" t="s">
        <v>1217</v>
      </c>
      <c r="EB56" s="5" t="s">
        <v>1218</v>
      </c>
      <c r="EC56" s="5" t="s">
        <v>390</v>
      </c>
      <c r="ED56" s="5" t="s">
        <v>480</v>
      </c>
      <c r="EE56" s="5" t="s">
        <v>1217</v>
      </c>
      <c r="EG56" s="5" t="s">
        <v>1218</v>
      </c>
      <c r="EH56" s="5" t="s">
        <v>394</v>
      </c>
      <c r="EI56" s="5" t="s">
        <v>395</v>
      </c>
      <c r="EJ56" s="5" t="s">
        <v>396</v>
      </c>
      <c r="EK56" s="5" t="s">
        <v>397</v>
      </c>
      <c r="EM56" s="5" t="s">
        <v>429</v>
      </c>
      <c r="EN56" s="5" t="s">
        <v>382</v>
      </c>
      <c r="EO56" s="5" t="s">
        <v>337</v>
      </c>
      <c r="EP56" s="5" t="s">
        <v>1215</v>
      </c>
      <c r="ER56" s="5" t="s">
        <v>1216</v>
      </c>
      <c r="ES56" s="5" t="s">
        <v>390</v>
      </c>
      <c r="ET56" s="5" t="s">
        <v>480</v>
      </c>
      <c r="EU56" s="5" t="s">
        <v>1219</v>
      </c>
      <c r="EW56" s="5" t="s">
        <v>1220</v>
      </c>
      <c r="EX56" s="5" t="s">
        <v>390</v>
      </c>
      <c r="EY56" s="5" t="s">
        <v>480</v>
      </c>
      <c r="EZ56" s="5" t="s">
        <v>1219</v>
      </c>
      <c r="FB56" s="5" t="s">
        <v>1220</v>
      </c>
      <c r="FC56" s="5" t="s">
        <v>570</v>
      </c>
      <c r="FD56" s="5" t="s">
        <v>440</v>
      </c>
      <c r="FE56" s="5" t="s">
        <v>1221</v>
      </c>
      <c r="FG56" s="5" t="s">
        <v>1222</v>
      </c>
      <c r="FS56" s="3"/>
      <c r="FT56" s="3"/>
      <c r="FU56" s="3"/>
      <c r="FV56" s="3"/>
      <c r="FW56" s="3"/>
      <c r="GS56" s="3"/>
      <c r="GT56" s="3"/>
      <c r="GU56" s="3"/>
      <c r="GV56" s="3"/>
      <c r="GW56" s="3"/>
    </row>
    <row r="57" spans="1:449" s="5" customFormat="1">
      <c r="A57" s="5" t="s">
        <v>686</v>
      </c>
      <c r="B57" s="3" t="s">
        <v>1160</v>
      </c>
      <c r="C57" s="5" t="s">
        <v>1153</v>
      </c>
      <c r="D57" s="5" t="s">
        <v>1154</v>
      </c>
      <c r="E57" s="3" t="s">
        <v>3773</v>
      </c>
      <c r="F57" s="59" t="s">
        <v>340</v>
      </c>
      <c r="AB57" s="5" t="s">
        <v>1160</v>
      </c>
      <c r="AC57" s="5" t="s">
        <v>340</v>
      </c>
      <c r="AD57" s="5" t="s">
        <v>339</v>
      </c>
      <c r="AG57" s="5" t="s">
        <v>339</v>
      </c>
      <c r="AJ57" s="5" t="s">
        <v>339</v>
      </c>
      <c r="AL57" s="5" t="s">
        <v>339</v>
      </c>
      <c r="AN57" s="5" t="s">
        <v>340</v>
      </c>
      <c r="AO57" s="5" t="s">
        <v>340</v>
      </c>
      <c r="AP57" s="5" t="s">
        <v>339</v>
      </c>
      <c r="AQ57" s="5" t="s">
        <v>350</v>
      </c>
      <c r="AT57" s="5" t="s">
        <v>351</v>
      </c>
      <c r="AU57" s="5" t="s">
        <v>352</v>
      </c>
      <c r="AV57" s="5" t="s">
        <v>3810</v>
      </c>
      <c r="AW57" s="5" t="s">
        <v>353</v>
      </c>
      <c r="AX57" s="5" t="s">
        <v>413</v>
      </c>
      <c r="BA57" s="5" t="s">
        <v>554</v>
      </c>
      <c r="BB57" s="5" t="s">
        <v>415</v>
      </c>
      <c r="BD57" s="5" t="s">
        <v>357</v>
      </c>
      <c r="BE57" s="5" t="s">
        <v>3814</v>
      </c>
      <c r="BF57" s="5" t="s">
        <v>416</v>
      </c>
      <c r="BH57" s="5" t="s">
        <v>417</v>
      </c>
      <c r="BJ57" s="5" t="s">
        <v>418</v>
      </c>
      <c r="BL57" s="5" t="s">
        <v>419</v>
      </c>
      <c r="BN57" s="5" t="s">
        <v>420</v>
      </c>
      <c r="BP57" s="5" t="s">
        <v>1223</v>
      </c>
      <c r="BQ57" s="5" t="s">
        <v>1168</v>
      </c>
      <c r="BR57" s="5" t="s">
        <v>423</v>
      </c>
      <c r="BT57" s="5" t="s">
        <v>362</v>
      </c>
      <c r="BU57" s="5" t="s">
        <v>339</v>
      </c>
      <c r="BV57" s="5" t="s">
        <v>334</v>
      </c>
      <c r="BW57" s="5" t="s">
        <v>425</v>
      </c>
      <c r="CC57" s="5" t="s">
        <v>339</v>
      </c>
      <c r="CD57" s="5" t="s">
        <v>750</v>
      </c>
      <c r="CE57" s="5" t="s">
        <v>370</v>
      </c>
      <c r="CF57" s="5" t="s">
        <v>371</v>
      </c>
      <c r="CG57" s="5" t="s">
        <v>372</v>
      </c>
      <c r="CJ57" s="5" t="s">
        <v>751</v>
      </c>
      <c r="CK57" s="3" t="s">
        <v>380</v>
      </c>
      <c r="CL57" s="3"/>
      <c r="CM57" s="3"/>
      <c r="CN57" s="3"/>
      <c r="CO57" s="3"/>
      <c r="CP57" s="3"/>
      <c r="CQ57" s="3"/>
      <c r="CR57" s="3"/>
      <c r="CS57" s="3"/>
      <c r="CT57" s="3"/>
      <c r="CW57" s="5" t="s">
        <v>374</v>
      </c>
      <c r="CX57" s="5" t="s">
        <v>1169</v>
      </c>
      <c r="DC57" s="5" t="s">
        <v>376</v>
      </c>
      <c r="DD57" s="5" t="s">
        <v>1170</v>
      </c>
      <c r="DG57" s="3"/>
      <c r="DH57" s="5" t="s">
        <v>379</v>
      </c>
      <c r="DI57" s="5" t="s">
        <v>379</v>
      </c>
      <c r="DJ57" s="5" t="s">
        <v>380</v>
      </c>
      <c r="DM57" s="5" t="s">
        <v>429</v>
      </c>
      <c r="DN57" s="5" t="s">
        <v>382</v>
      </c>
      <c r="DO57" s="5" t="s">
        <v>337</v>
      </c>
      <c r="DP57" s="5" t="s">
        <v>1224</v>
      </c>
      <c r="DR57" s="5" t="s">
        <v>1225</v>
      </c>
      <c r="DS57" s="5" t="s">
        <v>391</v>
      </c>
      <c r="DT57" s="5" t="s">
        <v>449</v>
      </c>
      <c r="DU57" s="5" t="s">
        <v>1226</v>
      </c>
      <c r="DW57" s="5" t="s">
        <v>1227</v>
      </c>
      <c r="DX57" s="5" t="s">
        <v>390</v>
      </c>
      <c r="DY57" s="5" t="s">
        <v>480</v>
      </c>
      <c r="DZ57" s="5" t="s">
        <v>1228</v>
      </c>
      <c r="EB57" s="5" t="s">
        <v>1220</v>
      </c>
      <c r="EC57" s="5" t="s">
        <v>391</v>
      </c>
      <c r="ED57" s="5" t="s">
        <v>449</v>
      </c>
      <c r="EE57" s="5" t="s">
        <v>1226</v>
      </c>
      <c r="EG57" s="5" t="s">
        <v>1227</v>
      </c>
      <c r="EH57" s="5" t="s">
        <v>394</v>
      </c>
      <c r="EI57" s="5" t="s">
        <v>395</v>
      </c>
      <c r="EJ57" s="5" t="s">
        <v>396</v>
      </c>
      <c r="EK57" s="5" t="s">
        <v>397</v>
      </c>
      <c r="EM57" s="5" t="s">
        <v>429</v>
      </c>
      <c r="EN57" s="5" t="s">
        <v>382</v>
      </c>
      <c r="EO57" s="5" t="s">
        <v>337</v>
      </c>
      <c r="EP57" s="5" t="s">
        <v>1224</v>
      </c>
      <c r="ER57" s="5" t="s">
        <v>1225</v>
      </c>
      <c r="ES57" s="5" t="s">
        <v>391</v>
      </c>
      <c r="ET57" s="5" t="s">
        <v>449</v>
      </c>
      <c r="EU57" s="5" t="s">
        <v>1229</v>
      </c>
      <c r="EW57" s="5" t="s">
        <v>1230</v>
      </c>
      <c r="EX57" s="5" t="s">
        <v>390</v>
      </c>
      <c r="EY57" s="5" t="s">
        <v>480</v>
      </c>
      <c r="EZ57" s="5" t="s">
        <v>1231</v>
      </c>
      <c r="FB57" s="5" t="s">
        <v>1232</v>
      </c>
      <c r="FC57" s="5" t="s">
        <v>570</v>
      </c>
      <c r="FD57" s="5" t="s">
        <v>440</v>
      </c>
      <c r="FE57" s="5" t="s">
        <v>1233</v>
      </c>
      <c r="FG57" s="5" t="s">
        <v>1234</v>
      </c>
      <c r="FS57" s="3"/>
      <c r="FT57" s="3"/>
      <c r="FU57" s="3"/>
      <c r="FV57" s="3"/>
      <c r="FW57" s="3"/>
      <c r="GS57" s="3"/>
      <c r="GT57" s="3"/>
      <c r="GU57" s="3"/>
      <c r="GV57" s="3"/>
      <c r="GW57" s="3"/>
    </row>
    <row r="58" spans="1:449" s="5" customFormat="1">
      <c r="A58" s="5" t="s">
        <v>686</v>
      </c>
      <c r="B58" s="3" t="s">
        <v>1161</v>
      </c>
      <c r="C58" s="5" t="s">
        <v>1153</v>
      </c>
      <c r="D58" s="5" t="s">
        <v>1154</v>
      </c>
      <c r="E58" s="3" t="s">
        <v>3773</v>
      </c>
      <c r="F58" s="59" t="s">
        <v>340</v>
      </c>
      <c r="AB58" s="5" t="s">
        <v>1161</v>
      </c>
      <c r="AC58" s="5" t="s">
        <v>340</v>
      </c>
      <c r="AD58" s="5" t="s">
        <v>339</v>
      </c>
      <c r="AG58" s="5" t="s">
        <v>339</v>
      </c>
      <c r="AJ58" s="5" t="s">
        <v>339</v>
      </c>
      <c r="AL58" s="5" t="s">
        <v>339</v>
      </c>
      <c r="AN58" s="5" t="s">
        <v>340</v>
      </c>
      <c r="AO58" s="5" t="s">
        <v>340</v>
      </c>
      <c r="AP58" s="5" t="s">
        <v>339</v>
      </c>
      <c r="AQ58" s="5" t="s">
        <v>350</v>
      </c>
      <c r="AT58" s="5" t="s">
        <v>351</v>
      </c>
      <c r="AU58" s="5" t="s">
        <v>352</v>
      </c>
      <c r="AV58" s="5" t="s">
        <v>3810</v>
      </c>
      <c r="AW58" s="5" t="s">
        <v>353</v>
      </c>
      <c r="AX58" s="5" t="s">
        <v>413</v>
      </c>
      <c r="BA58" s="5" t="s">
        <v>554</v>
      </c>
      <c r="BB58" s="5" t="s">
        <v>415</v>
      </c>
      <c r="BD58" s="5" t="s">
        <v>357</v>
      </c>
      <c r="BE58" s="5" t="s">
        <v>3814</v>
      </c>
      <c r="BF58" s="5" t="s">
        <v>416</v>
      </c>
      <c r="BH58" s="5" t="s">
        <v>417</v>
      </c>
      <c r="BJ58" s="5" t="s">
        <v>418</v>
      </c>
      <c r="BL58" s="5" t="s">
        <v>419</v>
      </c>
      <c r="BN58" s="5" t="s">
        <v>420</v>
      </c>
      <c r="BP58" s="5" t="s">
        <v>1167</v>
      </c>
      <c r="BQ58" s="5" t="s">
        <v>1168</v>
      </c>
      <c r="BR58" s="5" t="s">
        <v>423</v>
      </c>
      <c r="BT58" s="5" t="s">
        <v>362</v>
      </c>
      <c r="BU58" s="5" t="s">
        <v>339</v>
      </c>
      <c r="BV58" s="5" t="s">
        <v>334</v>
      </c>
      <c r="BW58" s="5" t="s">
        <v>425</v>
      </c>
      <c r="CC58" s="5" t="s">
        <v>339</v>
      </c>
      <c r="CD58" s="5" t="s">
        <v>750</v>
      </c>
      <c r="CE58" s="5" t="s">
        <v>370</v>
      </c>
      <c r="CF58" s="5" t="s">
        <v>371</v>
      </c>
      <c r="CG58" s="5" t="s">
        <v>372</v>
      </c>
      <c r="CJ58" s="5" t="s">
        <v>751</v>
      </c>
      <c r="CK58" s="3" t="s">
        <v>380</v>
      </c>
      <c r="CL58" s="3"/>
      <c r="CM58" s="3"/>
      <c r="CN58" s="3"/>
      <c r="CO58" s="3"/>
      <c r="CP58" s="3"/>
      <c r="CQ58" s="3"/>
      <c r="CR58" s="3"/>
      <c r="CS58" s="3"/>
      <c r="CT58" s="3"/>
      <c r="CW58" s="5" t="s">
        <v>374</v>
      </c>
      <c r="CX58" s="5" t="s">
        <v>1169</v>
      </c>
      <c r="DC58" s="5" t="s">
        <v>376</v>
      </c>
      <c r="DD58" s="5" t="s">
        <v>1170</v>
      </c>
      <c r="DG58" s="3" t="s">
        <v>1155</v>
      </c>
      <c r="DH58" s="5" t="s">
        <v>379</v>
      </c>
      <c r="DI58" s="5" t="s">
        <v>379</v>
      </c>
      <c r="DJ58" s="5" t="s">
        <v>380</v>
      </c>
      <c r="DM58" s="5" t="s">
        <v>429</v>
      </c>
      <c r="DN58" s="5" t="s">
        <v>382</v>
      </c>
      <c r="DO58" s="5" t="s">
        <v>683</v>
      </c>
      <c r="DP58" s="5" t="s">
        <v>1235</v>
      </c>
      <c r="DR58" s="5" t="s">
        <v>1236</v>
      </c>
      <c r="DS58" s="5" t="s">
        <v>390</v>
      </c>
      <c r="DT58" s="5" t="s">
        <v>477</v>
      </c>
      <c r="DU58" s="5" t="s">
        <v>1237</v>
      </c>
      <c r="DW58" s="5" t="s">
        <v>1174</v>
      </c>
      <c r="DX58" s="5" t="s">
        <v>390</v>
      </c>
      <c r="DY58" s="5" t="s">
        <v>477</v>
      </c>
      <c r="DZ58" s="5" t="s">
        <v>1237</v>
      </c>
      <c r="EB58" s="5" t="s">
        <v>1174</v>
      </c>
      <c r="EC58" s="5" t="s">
        <v>390</v>
      </c>
      <c r="ED58" s="5" t="s">
        <v>477</v>
      </c>
      <c r="EE58" s="5" t="s">
        <v>1237</v>
      </c>
      <c r="EG58" s="5" t="s">
        <v>1174</v>
      </c>
      <c r="EH58" s="5" t="s">
        <v>394</v>
      </c>
      <c r="EI58" s="5" t="s">
        <v>395</v>
      </c>
      <c r="EJ58" s="5" t="s">
        <v>396</v>
      </c>
      <c r="EK58" s="5" t="s">
        <v>397</v>
      </c>
      <c r="EM58" s="5" t="s">
        <v>429</v>
      </c>
      <c r="EN58" s="5" t="s">
        <v>382</v>
      </c>
      <c r="EO58" s="5" t="s">
        <v>683</v>
      </c>
      <c r="EP58" s="5" t="s">
        <v>1235</v>
      </c>
      <c r="ER58" s="5" t="s">
        <v>1236</v>
      </c>
      <c r="ES58" s="5" t="s">
        <v>390</v>
      </c>
      <c r="ET58" s="5" t="s">
        <v>477</v>
      </c>
      <c r="EU58" s="5" t="s">
        <v>1238</v>
      </c>
      <c r="EW58" s="5" t="s">
        <v>1239</v>
      </c>
      <c r="EX58" s="5" t="s">
        <v>390</v>
      </c>
      <c r="EY58" s="5" t="s">
        <v>477</v>
      </c>
      <c r="EZ58" s="5" t="s">
        <v>1238</v>
      </c>
      <c r="FB58" s="5" t="s">
        <v>1239</v>
      </c>
      <c r="FC58" s="5" t="s">
        <v>570</v>
      </c>
      <c r="FD58" s="5" t="s">
        <v>485</v>
      </c>
      <c r="FE58" s="5" t="s">
        <v>1240</v>
      </c>
      <c r="FG58" s="5" t="s">
        <v>1241</v>
      </c>
      <c r="FS58" s="3"/>
      <c r="FT58" s="3"/>
      <c r="FU58" s="3"/>
      <c r="FV58" s="3"/>
      <c r="FW58" s="3"/>
      <c r="GS58" s="3"/>
      <c r="GT58" s="3"/>
      <c r="GU58" s="3"/>
      <c r="GV58" s="3"/>
      <c r="GW58" s="3"/>
    </row>
    <row r="59" spans="1:449" s="5" customFormat="1">
      <c r="A59" s="5" t="s">
        <v>686</v>
      </c>
      <c r="B59" s="3" t="s">
        <v>1162</v>
      </c>
      <c r="C59" s="5" t="s">
        <v>1153</v>
      </c>
      <c r="D59" s="5" t="s">
        <v>1154</v>
      </c>
      <c r="E59" s="3" t="s">
        <v>3773</v>
      </c>
      <c r="F59" s="59" t="s">
        <v>340</v>
      </c>
      <c r="AB59" s="5" t="s">
        <v>1162</v>
      </c>
      <c r="AC59" s="5" t="s">
        <v>340</v>
      </c>
      <c r="AD59" s="5" t="s">
        <v>339</v>
      </c>
      <c r="AG59" s="5" t="s">
        <v>339</v>
      </c>
      <c r="AJ59" s="5" t="s">
        <v>339</v>
      </c>
      <c r="AL59" s="5" t="s">
        <v>339</v>
      </c>
      <c r="AN59" s="5" t="s">
        <v>340</v>
      </c>
      <c r="AO59" s="5" t="s">
        <v>340</v>
      </c>
      <c r="AP59" s="5" t="s">
        <v>339</v>
      </c>
      <c r="AQ59" s="5" t="s">
        <v>350</v>
      </c>
      <c r="AT59" s="5" t="s">
        <v>351</v>
      </c>
      <c r="AU59" s="5" t="s">
        <v>352</v>
      </c>
      <c r="AV59" s="5" t="s">
        <v>3810</v>
      </c>
      <c r="AW59" s="5" t="s">
        <v>353</v>
      </c>
      <c r="AX59" s="5" t="s">
        <v>413</v>
      </c>
      <c r="BA59" s="5" t="s">
        <v>554</v>
      </c>
      <c r="BB59" s="5" t="s">
        <v>415</v>
      </c>
      <c r="BD59" s="5" t="s">
        <v>357</v>
      </c>
      <c r="BE59" s="5" t="s">
        <v>3814</v>
      </c>
      <c r="BF59" s="5" t="s">
        <v>416</v>
      </c>
      <c r="BH59" s="5" t="s">
        <v>417</v>
      </c>
      <c r="BJ59" s="5" t="s">
        <v>418</v>
      </c>
      <c r="BL59" s="5" t="s">
        <v>419</v>
      </c>
      <c r="BN59" s="5" t="s">
        <v>420</v>
      </c>
      <c r="BP59" s="5" t="s">
        <v>1242</v>
      </c>
      <c r="BQ59" s="5" t="s">
        <v>1168</v>
      </c>
      <c r="BR59" s="5" t="s">
        <v>423</v>
      </c>
      <c r="BT59" s="5" t="s">
        <v>362</v>
      </c>
      <c r="BU59" s="5" t="s">
        <v>339</v>
      </c>
      <c r="BV59" s="5" t="s">
        <v>334</v>
      </c>
      <c r="BW59" s="5" t="s">
        <v>425</v>
      </c>
      <c r="CC59" s="5" t="s">
        <v>339</v>
      </c>
      <c r="CD59" s="5" t="s">
        <v>750</v>
      </c>
      <c r="CE59" s="5" t="s">
        <v>370</v>
      </c>
      <c r="CF59" s="5" t="s">
        <v>371</v>
      </c>
      <c r="CG59" s="5" t="s">
        <v>372</v>
      </c>
      <c r="CJ59" s="5" t="s">
        <v>751</v>
      </c>
      <c r="CK59" s="3" t="s">
        <v>380</v>
      </c>
      <c r="CL59" s="3"/>
      <c r="CM59" s="3"/>
      <c r="CN59" s="3"/>
      <c r="CO59" s="3"/>
      <c r="CP59" s="3"/>
      <c r="CQ59" s="3"/>
      <c r="CR59" s="3"/>
      <c r="CS59" s="3"/>
      <c r="CT59" s="3"/>
      <c r="CW59" s="5" t="s">
        <v>374</v>
      </c>
      <c r="CX59" s="5" t="s">
        <v>1169</v>
      </c>
      <c r="DC59" s="5" t="s">
        <v>376</v>
      </c>
      <c r="DD59" s="5" t="s">
        <v>1170</v>
      </c>
      <c r="DG59" s="3"/>
      <c r="DH59" s="5" t="s">
        <v>379</v>
      </c>
      <c r="DI59" s="5" t="s">
        <v>379</v>
      </c>
      <c r="DJ59" s="5" t="s">
        <v>380</v>
      </c>
      <c r="DM59" s="5" t="s">
        <v>429</v>
      </c>
      <c r="DN59" s="5" t="s">
        <v>382</v>
      </c>
      <c r="DO59" s="5" t="s">
        <v>683</v>
      </c>
      <c r="DP59" s="5" t="s">
        <v>1243</v>
      </c>
      <c r="DR59" s="5" t="s">
        <v>1244</v>
      </c>
      <c r="DS59" s="5" t="s">
        <v>391</v>
      </c>
      <c r="DT59" s="5" t="s">
        <v>381</v>
      </c>
      <c r="DU59" s="5" t="s">
        <v>1245</v>
      </c>
      <c r="DW59" s="5" t="s">
        <v>1246</v>
      </c>
      <c r="DX59" s="5" t="s">
        <v>390</v>
      </c>
      <c r="DY59" s="5" t="s">
        <v>477</v>
      </c>
      <c r="DZ59" s="5" t="s">
        <v>1247</v>
      </c>
      <c r="EB59" s="5" t="s">
        <v>1248</v>
      </c>
      <c r="EC59" s="5" t="s">
        <v>391</v>
      </c>
      <c r="ED59" s="5" t="s">
        <v>381</v>
      </c>
      <c r="EE59" s="5" t="s">
        <v>1245</v>
      </c>
      <c r="EG59" s="5" t="s">
        <v>1246</v>
      </c>
      <c r="EH59" s="5" t="s">
        <v>394</v>
      </c>
      <c r="EI59" s="5" t="s">
        <v>395</v>
      </c>
      <c r="EJ59" s="5" t="s">
        <v>396</v>
      </c>
      <c r="EK59" s="5" t="s">
        <v>397</v>
      </c>
      <c r="EM59" s="5" t="s">
        <v>429</v>
      </c>
      <c r="EN59" s="5" t="s">
        <v>382</v>
      </c>
      <c r="EO59" s="5" t="s">
        <v>683</v>
      </c>
      <c r="EP59" s="5" t="s">
        <v>1243</v>
      </c>
      <c r="ER59" s="5" t="s">
        <v>1244</v>
      </c>
      <c r="ES59" s="5" t="s">
        <v>391</v>
      </c>
      <c r="ET59" s="5" t="s">
        <v>381</v>
      </c>
      <c r="EU59" s="5" t="s">
        <v>1249</v>
      </c>
      <c r="EW59" s="5" t="s">
        <v>1250</v>
      </c>
      <c r="EX59" s="5" t="s">
        <v>390</v>
      </c>
      <c r="EY59" s="5" t="s">
        <v>477</v>
      </c>
      <c r="EZ59" s="5" t="s">
        <v>1251</v>
      </c>
      <c r="FB59" s="5" t="s">
        <v>1244</v>
      </c>
      <c r="FC59" s="5" t="s">
        <v>570</v>
      </c>
      <c r="FD59" s="5" t="s">
        <v>485</v>
      </c>
      <c r="FE59" s="5" t="s">
        <v>1252</v>
      </c>
      <c r="FG59" s="5" t="s">
        <v>1253</v>
      </c>
      <c r="FS59" s="3"/>
      <c r="FT59" s="3"/>
      <c r="FU59" s="3"/>
      <c r="FV59" s="3"/>
      <c r="FW59" s="3"/>
      <c r="GS59" s="3"/>
      <c r="GT59" s="3"/>
      <c r="GU59" s="3"/>
      <c r="GV59" s="3"/>
      <c r="GW59" s="3"/>
    </row>
    <row r="60" spans="1:449" s="5" customFormat="1">
      <c r="A60" s="5" t="s">
        <v>686</v>
      </c>
      <c r="B60" s="3" t="s">
        <v>1163</v>
      </c>
      <c r="C60" s="5" t="s">
        <v>1153</v>
      </c>
      <c r="D60" s="5" t="s">
        <v>1154</v>
      </c>
      <c r="E60" s="3" t="s">
        <v>3773</v>
      </c>
      <c r="F60" s="59" t="s">
        <v>340</v>
      </c>
      <c r="AB60" s="5" t="s">
        <v>1163</v>
      </c>
      <c r="AC60" s="5" t="s">
        <v>340</v>
      </c>
      <c r="AD60" s="5" t="s">
        <v>339</v>
      </c>
      <c r="AG60" s="5" t="s">
        <v>339</v>
      </c>
      <c r="AJ60" s="5" t="s">
        <v>339</v>
      </c>
      <c r="AL60" s="5" t="s">
        <v>339</v>
      </c>
      <c r="AN60" s="5" t="s">
        <v>340</v>
      </c>
      <c r="AO60" s="5" t="s">
        <v>340</v>
      </c>
      <c r="AP60" s="5" t="s">
        <v>339</v>
      </c>
      <c r="AQ60" s="5" t="s">
        <v>350</v>
      </c>
      <c r="AT60" s="5" t="s">
        <v>351</v>
      </c>
      <c r="AU60" s="5" t="s">
        <v>352</v>
      </c>
      <c r="AV60" s="5" t="s">
        <v>3810</v>
      </c>
      <c r="AW60" s="5" t="s">
        <v>353</v>
      </c>
      <c r="AX60" s="5" t="s">
        <v>413</v>
      </c>
      <c r="BA60" s="5" t="s">
        <v>554</v>
      </c>
      <c r="BB60" s="5" t="s">
        <v>415</v>
      </c>
      <c r="BD60" s="5" t="s">
        <v>357</v>
      </c>
      <c r="BE60" s="5" t="s">
        <v>3814</v>
      </c>
      <c r="BF60" s="5" t="s">
        <v>416</v>
      </c>
      <c r="BH60" s="5" t="s">
        <v>417</v>
      </c>
      <c r="BJ60" s="5" t="s">
        <v>418</v>
      </c>
      <c r="BL60" s="5" t="s">
        <v>419</v>
      </c>
      <c r="BN60" s="5" t="s">
        <v>420</v>
      </c>
      <c r="BP60" s="5" t="s">
        <v>1167</v>
      </c>
      <c r="BQ60" s="5" t="s">
        <v>1168</v>
      </c>
      <c r="BR60" s="5" t="s">
        <v>423</v>
      </c>
      <c r="BT60" s="5" t="s">
        <v>362</v>
      </c>
      <c r="BU60" s="5" t="s">
        <v>339</v>
      </c>
      <c r="BV60" s="5" t="s">
        <v>334</v>
      </c>
      <c r="BW60" s="5" t="s">
        <v>425</v>
      </c>
      <c r="CC60" s="5" t="s">
        <v>339</v>
      </c>
      <c r="CD60" s="5" t="s">
        <v>750</v>
      </c>
      <c r="CE60" s="5" t="s">
        <v>370</v>
      </c>
      <c r="CF60" s="5" t="s">
        <v>371</v>
      </c>
      <c r="CG60" s="5" t="s">
        <v>372</v>
      </c>
      <c r="CJ60" s="5" t="s">
        <v>751</v>
      </c>
      <c r="CK60" s="3" t="s">
        <v>380</v>
      </c>
      <c r="CL60" s="3"/>
      <c r="CM60" s="3"/>
      <c r="CN60" s="3"/>
      <c r="CO60" s="3"/>
      <c r="CP60" s="3"/>
      <c r="CQ60" s="3"/>
      <c r="CR60" s="3"/>
      <c r="CS60" s="3"/>
      <c r="CT60" s="3"/>
      <c r="CW60" s="5" t="s">
        <v>374</v>
      </c>
      <c r="CX60" s="5" t="s">
        <v>1169</v>
      </c>
      <c r="DC60" s="5" t="s">
        <v>376</v>
      </c>
      <c r="DD60" s="5" t="s">
        <v>1170</v>
      </c>
      <c r="DG60" s="3" t="s">
        <v>1155</v>
      </c>
      <c r="DH60" s="5" t="s">
        <v>379</v>
      </c>
      <c r="DI60" s="5" t="s">
        <v>379</v>
      </c>
      <c r="DJ60" s="5" t="s">
        <v>380</v>
      </c>
      <c r="DM60" s="5" t="s">
        <v>429</v>
      </c>
      <c r="DN60" s="5" t="s">
        <v>382</v>
      </c>
      <c r="DO60" s="5" t="s">
        <v>683</v>
      </c>
      <c r="DP60" s="5" t="s">
        <v>1254</v>
      </c>
      <c r="DR60" s="5" t="s">
        <v>1225</v>
      </c>
      <c r="DS60" s="5" t="s">
        <v>390</v>
      </c>
      <c r="DT60" s="5" t="s">
        <v>477</v>
      </c>
      <c r="DU60" s="5" t="s">
        <v>1255</v>
      </c>
      <c r="DW60" s="5" t="s">
        <v>1256</v>
      </c>
      <c r="DX60" s="5" t="s">
        <v>390</v>
      </c>
      <c r="DY60" s="5" t="s">
        <v>477</v>
      </c>
      <c r="DZ60" s="5" t="s">
        <v>1255</v>
      </c>
      <c r="EB60" s="5" t="s">
        <v>1256</v>
      </c>
      <c r="EC60" s="5" t="s">
        <v>390</v>
      </c>
      <c r="ED60" s="5" t="s">
        <v>477</v>
      </c>
      <c r="EE60" s="5" t="s">
        <v>1255</v>
      </c>
      <c r="EG60" s="5" t="s">
        <v>1256</v>
      </c>
      <c r="EH60" s="5" t="s">
        <v>394</v>
      </c>
      <c r="EI60" s="5" t="s">
        <v>395</v>
      </c>
      <c r="EJ60" s="5" t="s">
        <v>396</v>
      </c>
      <c r="EK60" s="5" t="s">
        <v>397</v>
      </c>
      <c r="EM60" s="5" t="s">
        <v>429</v>
      </c>
      <c r="EN60" s="5" t="s">
        <v>382</v>
      </c>
      <c r="EO60" s="5" t="s">
        <v>683</v>
      </c>
      <c r="EP60" s="5" t="s">
        <v>1254</v>
      </c>
      <c r="ER60" s="5" t="s">
        <v>1225</v>
      </c>
      <c r="ES60" s="5" t="s">
        <v>390</v>
      </c>
      <c r="ET60" s="5" t="s">
        <v>477</v>
      </c>
      <c r="EU60" s="5" t="s">
        <v>1257</v>
      </c>
      <c r="EW60" s="5" t="s">
        <v>1258</v>
      </c>
      <c r="EX60" s="5" t="s">
        <v>390</v>
      </c>
      <c r="EY60" s="5" t="s">
        <v>477</v>
      </c>
      <c r="EZ60" s="5" t="s">
        <v>1257</v>
      </c>
      <c r="FB60" s="5" t="s">
        <v>1258</v>
      </c>
      <c r="FC60" s="5" t="s">
        <v>570</v>
      </c>
      <c r="FD60" s="5" t="s">
        <v>485</v>
      </c>
      <c r="FE60" s="5" t="s">
        <v>1259</v>
      </c>
      <c r="FG60" s="5" t="s">
        <v>1260</v>
      </c>
      <c r="FS60" s="3"/>
      <c r="FT60" s="3"/>
      <c r="FU60" s="3"/>
      <c r="FV60" s="3"/>
      <c r="FW60" s="3"/>
      <c r="GS60" s="3"/>
      <c r="GT60" s="3"/>
      <c r="GU60" s="3"/>
      <c r="GV60" s="3"/>
      <c r="GW60" s="3"/>
    </row>
    <row r="61" spans="1:449" s="5" customFormat="1">
      <c r="A61" s="5" t="s">
        <v>686</v>
      </c>
      <c r="B61" s="3" t="s">
        <v>1164</v>
      </c>
      <c r="C61" s="5" t="s">
        <v>1153</v>
      </c>
      <c r="D61" s="5" t="s">
        <v>1154</v>
      </c>
      <c r="E61" s="3" t="s">
        <v>3773</v>
      </c>
      <c r="F61" s="59" t="s">
        <v>340</v>
      </c>
      <c r="AB61" s="5" t="s">
        <v>1164</v>
      </c>
      <c r="AC61" s="5" t="s">
        <v>340</v>
      </c>
      <c r="AD61" s="5" t="s">
        <v>339</v>
      </c>
      <c r="AG61" s="5" t="s">
        <v>339</v>
      </c>
      <c r="AJ61" s="5" t="s">
        <v>339</v>
      </c>
      <c r="AL61" s="5" t="s">
        <v>339</v>
      </c>
      <c r="AN61" s="5" t="s">
        <v>340</v>
      </c>
      <c r="AO61" s="5" t="s">
        <v>340</v>
      </c>
      <c r="AP61" s="5" t="s">
        <v>339</v>
      </c>
      <c r="AQ61" s="5" t="s">
        <v>350</v>
      </c>
      <c r="AT61" s="5" t="s">
        <v>351</v>
      </c>
      <c r="AU61" s="5" t="s">
        <v>352</v>
      </c>
      <c r="AV61" s="5" t="s">
        <v>3810</v>
      </c>
      <c r="AW61" s="5" t="s">
        <v>353</v>
      </c>
      <c r="AX61" s="5" t="s">
        <v>413</v>
      </c>
      <c r="BA61" s="5" t="s">
        <v>554</v>
      </c>
      <c r="BB61" s="5" t="s">
        <v>415</v>
      </c>
      <c r="BD61" s="5" t="s">
        <v>357</v>
      </c>
      <c r="BE61" s="5" t="s">
        <v>3814</v>
      </c>
      <c r="BF61" s="5" t="s">
        <v>416</v>
      </c>
      <c r="BH61" s="5" t="s">
        <v>417</v>
      </c>
      <c r="BJ61" s="5" t="s">
        <v>418</v>
      </c>
      <c r="BL61" s="5" t="s">
        <v>419</v>
      </c>
      <c r="BN61" s="5" t="s">
        <v>420</v>
      </c>
      <c r="BP61" s="5" t="s">
        <v>1261</v>
      </c>
      <c r="BQ61" s="5" t="s">
        <v>1168</v>
      </c>
      <c r="BR61" s="5" t="s">
        <v>423</v>
      </c>
      <c r="BT61" s="5" t="s">
        <v>362</v>
      </c>
      <c r="BU61" s="5" t="s">
        <v>339</v>
      </c>
      <c r="BV61" s="5" t="s">
        <v>334</v>
      </c>
      <c r="BW61" s="5" t="s">
        <v>425</v>
      </c>
      <c r="CC61" s="5" t="s">
        <v>339</v>
      </c>
      <c r="CD61" s="5" t="s">
        <v>750</v>
      </c>
      <c r="CE61" s="5" t="s">
        <v>370</v>
      </c>
      <c r="CF61" s="5" t="s">
        <v>371</v>
      </c>
      <c r="CG61" s="5" t="s">
        <v>372</v>
      </c>
      <c r="CJ61" s="5" t="s">
        <v>751</v>
      </c>
      <c r="CK61" s="3" t="s">
        <v>380</v>
      </c>
      <c r="CL61" s="3"/>
      <c r="CM61" s="3"/>
      <c r="CN61" s="3"/>
      <c r="CO61" s="3"/>
      <c r="CP61" s="3"/>
      <c r="CQ61" s="3"/>
      <c r="CR61" s="3"/>
      <c r="CS61" s="3"/>
      <c r="CT61" s="3"/>
      <c r="CW61" s="5" t="s">
        <v>374</v>
      </c>
      <c r="CX61" s="5" t="s">
        <v>1169</v>
      </c>
      <c r="DC61" s="5" t="s">
        <v>376</v>
      </c>
      <c r="DD61" s="5" t="s">
        <v>1170</v>
      </c>
      <c r="DG61" s="3"/>
      <c r="DH61" s="5" t="s">
        <v>379</v>
      </c>
      <c r="DI61" s="5" t="s">
        <v>379</v>
      </c>
      <c r="DJ61" s="5" t="s">
        <v>380</v>
      </c>
      <c r="DM61" s="5" t="s">
        <v>429</v>
      </c>
      <c r="DN61" s="5" t="s">
        <v>382</v>
      </c>
      <c r="DO61" s="5" t="s">
        <v>683</v>
      </c>
      <c r="DP61" s="5" t="s">
        <v>1262</v>
      </c>
      <c r="DR61" s="5" t="s">
        <v>1263</v>
      </c>
      <c r="DS61" s="5" t="s">
        <v>609</v>
      </c>
      <c r="DT61" s="5" t="s">
        <v>606</v>
      </c>
      <c r="DU61" s="5" t="s">
        <v>1264</v>
      </c>
      <c r="DW61" s="5" t="s">
        <v>1265</v>
      </c>
      <c r="DX61" s="5" t="s">
        <v>390</v>
      </c>
      <c r="DY61" s="5" t="s">
        <v>477</v>
      </c>
      <c r="DZ61" s="5" t="s">
        <v>1266</v>
      </c>
      <c r="EB61" s="5" t="s">
        <v>1267</v>
      </c>
      <c r="EC61" s="5" t="s">
        <v>609</v>
      </c>
      <c r="ED61" s="5" t="s">
        <v>606</v>
      </c>
      <c r="EE61" s="5" t="s">
        <v>1264</v>
      </c>
      <c r="EG61" s="5" t="s">
        <v>1265</v>
      </c>
      <c r="EH61" s="5" t="s">
        <v>394</v>
      </c>
      <c r="EI61" s="5" t="s">
        <v>395</v>
      </c>
      <c r="EJ61" s="5" t="s">
        <v>396</v>
      </c>
      <c r="EK61" s="5" t="s">
        <v>397</v>
      </c>
      <c r="EM61" s="5" t="s">
        <v>429</v>
      </c>
      <c r="EN61" s="5" t="s">
        <v>382</v>
      </c>
      <c r="EO61" s="5" t="s">
        <v>683</v>
      </c>
      <c r="EP61" s="5" t="s">
        <v>1262</v>
      </c>
      <c r="ER61" s="5" t="s">
        <v>1263</v>
      </c>
      <c r="ES61" s="5" t="s">
        <v>609</v>
      </c>
      <c r="ET61" s="5" t="s">
        <v>606</v>
      </c>
      <c r="EU61" s="5" t="s">
        <v>1268</v>
      </c>
      <c r="EW61" s="5" t="s">
        <v>1227</v>
      </c>
      <c r="EX61" s="5" t="s">
        <v>390</v>
      </c>
      <c r="EY61" s="5" t="s">
        <v>477</v>
      </c>
      <c r="EZ61" s="5" t="s">
        <v>1269</v>
      </c>
      <c r="FB61" s="5" t="s">
        <v>1270</v>
      </c>
      <c r="FC61" s="5" t="s">
        <v>1271</v>
      </c>
      <c r="FD61" s="5" t="s">
        <v>1272</v>
      </c>
      <c r="FE61" s="5" t="s">
        <v>1273</v>
      </c>
      <c r="FG61" s="5" t="s">
        <v>1274</v>
      </c>
      <c r="FS61" s="3"/>
      <c r="FT61" s="3"/>
      <c r="FU61" s="3"/>
      <c r="FV61" s="3"/>
      <c r="FW61" s="3"/>
      <c r="GS61" s="3"/>
      <c r="GT61" s="3"/>
      <c r="GU61" s="3"/>
      <c r="GV61" s="3"/>
      <c r="GW61" s="3"/>
    </row>
    <row r="62" spans="1:449" s="5" customFormat="1">
      <c r="A62" s="5" t="s">
        <v>686</v>
      </c>
      <c r="B62" s="3" t="s">
        <v>1165</v>
      </c>
      <c r="C62" s="5" t="s">
        <v>1153</v>
      </c>
      <c r="D62" s="5" t="s">
        <v>1154</v>
      </c>
      <c r="E62" s="3" t="s">
        <v>3773</v>
      </c>
      <c r="F62" s="59" t="s">
        <v>340</v>
      </c>
      <c r="AB62" s="5" t="s">
        <v>1165</v>
      </c>
      <c r="AC62" s="5" t="s">
        <v>340</v>
      </c>
      <c r="AD62" s="5" t="s">
        <v>339</v>
      </c>
      <c r="AG62" s="5" t="s">
        <v>339</v>
      </c>
      <c r="AJ62" s="5" t="s">
        <v>339</v>
      </c>
      <c r="AL62" s="5" t="s">
        <v>339</v>
      </c>
      <c r="AN62" s="5" t="s">
        <v>340</v>
      </c>
      <c r="AO62" s="5" t="s">
        <v>340</v>
      </c>
      <c r="AP62" s="5" t="s">
        <v>339</v>
      </c>
      <c r="AQ62" s="5" t="s">
        <v>350</v>
      </c>
      <c r="AT62" s="5" t="s">
        <v>351</v>
      </c>
      <c r="AU62" s="5" t="s">
        <v>352</v>
      </c>
      <c r="AV62" s="5" t="s">
        <v>3810</v>
      </c>
      <c r="AW62" s="5" t="s">
        <v>353</v>
      </c>
      <c r="AX62" s="5" t="s">
        <v>413</v>
      </c>
      <c r="BA62" s="5" t="s">
        <v>554</v>
      </c>
      <c r="BB62" s="5" t="s">
        <v>415</v>
      </c>
      <c r="BD62" s="5" t="s">
        <v>357</v>
      </c>
      <c r="BE62" s="5" t="s">
        <v>3814</v>
      </c>
      <c r="BF62" s="5" t="s">
        <v>416</v>
      </c>
      <c r="BH62" s="5" t="s">
        <v>417</v>
      </c>
      <c r="BJ62" s="5" t="s">
        <v>418</v>
      </c>
      <c r="BL62" s="5" t="s">
        <v>419</v>
      </c>
      <c r="BN62" s="5" t="s">
        <v>420</v>
      </c>
      <c r="BP62" s="5" t="s">
        <v>1167</v>
      </c>
      <c r="BQ62" s="5" t="s">
        <v>1168</v>
      </c>
      <c r="BR62" s="5" t="s">
        <v>423</v>
      </c>
      <c r="BT62" s="5" t="s">
        <v>362</v>
      </c>
      <c r="BU62" s="5" t="s">
        <v>339</v>
      </c>
      <c r="BV62" s="5" t="s">
        <v>334</v>
      </c>
      <c r="BW62" s="5" t="s">
        <v>425</v>
      </c>
      <c r="CC62" s="5" t="s">
        <v>339</v>
      </c>
      <c r="CD62" s="5" t="s">
        <v>750</v>
      </c>
      <c r="CE62" s="5" t="s">
        <v>370</v>
      </c>
      <c r="CF62" s="5" t="s">
        <v>371</v>
      </c>
      <c r="CG62" s="5" t="s">
        <v>372</v>
      </c>
      <c r="CJ62" s="5" t="s">
        <v>751</v>
      </c>
      <c r="CK62" s="3" t="s">
        <v>380</v>
      </c>
      <c r="CL62" s="3"/>
      <c r="CM62" s="3"/>
      <c r="CN62" s="3"/>
      <c r="CO62" s="3"/>
      <c r="CP62" s="3"/>
      <c r="CQ62" s="3"/>
      <c r="CR62" s="3"/>
      <c r="CS62" s="3"/>
      <c r="CT62" s="3"/>
      <c r="CW62" s="5" t="s">
        <v>374</v>
      </c>
      <c r="CX62" s="5" t="s">
        <v>1169</v>
      </c>
      <c r="DC62" s="5" t="s">
        <v>376</v>
      </c>
      <c r="DD62" s="5" t="s">
        <v>1195</v>
      </c>
      <c r="DG62" s="3"/>
      <c r="DH62" s="5" t="s">
        <v>379</v>
      </c>
      <c r="DI62" s="5" t="s">
        <v>379</v>
      </c>
      <c r="DJ62" s="5" t="s">
        <v>380</v>
      </c>
      <c r="DM62" s="5" t="s">
        <v>429</v>
      </c>
      <c r="DN62" s="5" t="s">
        <v>382</v>
      </c>
      <c r="DO62" s="5" t="s">
        <v>819</v>
      </c>
      <c r="DP62" s="5" t="s">
        <v>1275</v>
      </c>
      <c r="DR62" s="5" t="s">
        <v>1267</v>
      </c>
      <c r="DS62" s="5" t="s">
        <v>819</v>
      </c>
      <c r="DT62" s="5" t="s">
        <v>456</v>
      </c>
      <c r="DU62" s="5" t="s">
        <v>1276</v>
      </c>
      <c r="DW62" s="5" t="s">
        <v>1277</v>
      </c>
      <c r="DX62" s="5" t="s">
        <v>819</v>
      </c>
      <c r="DY62" s="5" t="s">
        <v>456</v>
      </c>
      <c r="DZ62" s="5" t="s">
        <v>1276</v>
      </c>
      <c r="EB62" s="5" t="s">
        <v>1277</v>
      </c>
      <c r="EC62" s="5" t="s">
        <v>819</v>
      </c>
      <c r="ED62" s="5" t="s">
        <v>456</v>
      </c>
      <c r="EE62" s="5" t="s">
        <v>1276</v>
      </c>
      <c r="EG62" s="5" t="s">
        <v>1277</v>
      </c>
      <c r="EH62" s="5" t="s">
        <v>394</v>
      </c>
      <c r="EI62" s="5" t="s">
        <v>395</v>
      </c>
      <c r="EJ62" s="5" t="s">
        <v>396</v>
      </c>
      <c r="EK62" s="5" t="s">
        <v>397</v>
      </c>
      <c r="EM62" s="5" t="s">
        <v>429</v>
      </c>
      <c r="EN62" s="5" t="s">
        <v>382</v>
      </c>
      <c r="EO62" s="5" t="s">
        <v>819</v>
      </c>
      <c r="EP62" s="5" t="s">
        <v>1278</v>
      </c>
      <c r="ER62" s="5" t="s">
        <v>1279</v>
      </c>
      <c r="ES62" s="5" t="s">
        <v>819</v>
      </c>
      <c r="ET62" s="5" t="s">
        <v>456</v>
      </c>
      <c r="EU62" s="5" t="s">
        <v>1280</v>
      </c>
      <c r="EW62" s="5" t="s">
        <v>1277</v>
      </c>
      <c r="EX62" s="5" t="s">
        <v>819</v>
      </c>
      <c r="EY62" s="5" t="s">
        <v>456</v>
      </c>
      <c r="EZ62" s="5" t="s">
        <v>1280</v>
      </c>
      <c r="FB62" s="5" t="s">
        <v>1277</v>
      </c>
      <c r="FC62" s="5" t="s">
        <v>819</v>
      </c>
      <c r="FD62" s="5" t="s">
        <v>456</v>
      </c>
      <c r="FE62" s="5" t="s">
        <v>1280</v>
      </c>
      <c r="FG62" s="5" t="s">
        <v>1277</v>
      </c>
      <c r="FS62" s="3"/>
      <c r="FT62" s="3"/>
      <c r="FU62" s="3"/>
      <c r="FV62" s="3"/>
      <c r="FW62" s="3"/>
      <c r="GS62" s="3"/>
      <c r="GT62" s="3"/>
      <c r="GU62" s="3"/>
      <c r="GV62" s="3"/>
      <c r="GW62" s="3"/>
    </row>
    <row r="63" spans="1:449" s="5" customFormat="1">
      <c r="A63" s="5" t="s">
        <v>686</v>
      </c>
      <c r="B63" s="3" t="s">
        <v>1166</v>
      </c>
      <c r="C63" s="5" t="s">
        <v>1153</v>
      </c>
      <c r="D63" s="5" t="s">
        <v>1154</v>
      </c>
      <c r="E63" s="3" t="s">
        <v>3773</v>
      </c>
      <c r="F63" s="59" t="s">
        <v>340</v>
      </c>
      <c r="AB63" s="5" t="s">
        <v>1166</v>
      </c>
      <c r="AC63" s="5" t="s">
        <v>340</v>
      </c>
      <c r="AD63" s="5" t="s">
        <v>339</v>
      </c>
      <c r="AG63" s="5" t="s">
        <v>339</v>
      </c>
      <c r="AJ63" s="5" t="s">
        <v>339</v>
      </c>
      <c r="AL63" s="5" t="s">
        <v>339</v>
      </c>
      <c r="AN63" s="5" t="s">
        <v>340</v>
      </c>
      <c r="AO63" s="5" t="s">
        <v>340</v>
      </c>
      <c r="AP63" s="5" t="s">
        <v>339</v>
      </c>
      <c r="AQ63" s="5" t="s">
        <v>350</v>
      </c>
      <c r="AT63" s="5" t="s">
        <v>351</v>
      </c>
      <c r="AU63" s="5" t="s">
        <v>352</v>
      </c>
      <c r="AV63" s="5" t="s">
        <v>3810</v>
      </c>
      <c r="AW63" s="5" t="s">
        <v>353</v>
      </c>
      <c r="AX63" s="5" t="s">
        <v>413</v>
      </c>
      <c r="BA63" s="5" t="s">
        <v>554</v>
      </c>
      <c r="BB63" s="5" t="s">
        <v>415</v>
      </c>
      <c r="BD63" s="5" t="s">
        <v>357</v>
      </c>
      <c r="BE63" s="5" t="s">
        <v>3814</v>
      </c>
      <c r="BF63" s="5" t="s">
        <v>416</v>
      </c>
      <c r="BH63" s="5" t="s">
        <v>417</v>
      </c>
      <c r="BJ63" s="5" t="s">
        <v>418</v>
      </c>
      <c r="BL63" s="5" t="s">
        <v>419</v>
      </c>
      <c r="BN63" s="5" t="s">
        <v>420</v>
      </c>
      <c r="BP63" s="5" t="s">
        <v>1281</v>
      </c>
      <c r="BQ63" s="5" t="s">
        <v>1168</v>
      </c>
      <c r="BR63" s="5" t="s">
        <v>423</v>
      </c>
      <c r="BT63" s="5" t="s">
        <v>362</v>
      </c>
      <c r="BU63" s="5" t="s">
        <v>339</v>
      </c>
      <c r="BV63" s="5" t="s">
        <v>334</v>
      </c>
      <c r="BW63" s="5" t="s">
        <v>425</v>
      </c>
      <c r="CC63" s="5" t="s">
        <v>339</v>
      </c>
      <c r="CD63" s="5" t="s">
        <v>750</v>
      </c>
      <c r="CE63" s="5" t="s">
        <v>370</v>
      </c>
      <c r="CF63" s="5" t="s">
        <v>371</v>
      </c>
      <c r="CG63" s="5" t="s">
        <v>372</v>
      </c>
      <c r="CJ63" s="5" t="s">
        <v>751</v>
      </c>
      <c r="CK63" s="3" t="s">
        <v>380</v>
      </c>
      <c r="CL63" s="3"/>
      <c r="CM63" s="3"/>
      <c r="CN63" s="3"/>
      <c r="CO63" s="3"/>
      <c r="CP63" s="3"/>
      <c r="CQ63" s="3"/>
      <c r="CR63" s="3"/>
      <c r="CS63" s="3"/>
      <c r="CT63" s="3"/>
      <c r="CW63" s="5" t="s">
        <v>374</v>
      </c>
      <c r="CX63" s="5" t="s">
        <v>1169</v>
      </c>
      <c r="DC63" s="5" t="s">
        <v>376</v>
      </c>
      <c r="DD63" s="5" t="s">
        <v>1195</v>
      </c>
      <c r="DG63" s="3"/>
      <c r="DH63" s="5" t="s">
        <v>379</v>
      </c>
      <c r="DI63" s="5" t="s">
        <v>379</v>
      </c>
      <c r="DJ63" s="5" t="s">
        <v>380</v>
      </c>
      <c r="DM63" s="5" t="s">
        <v>429</v>
      </c>
      <c r="DN63" s="5" t="s">
        <v>382</v>
      </c>
      <c r="DO63" s="5" t="s">
        <v>819</v>
      </c>
      <c r="DP63" s="5" t="s">
        <v>1222</v>
      </c>
      <c r="DR63" s="5" t="s">
        <v>1187</v>
      </c>
      <c r="DS63" s="5" t="s">
        <v>570</v>
      </c>
      <c r="DT63" s="5" t="s">
        <v>481</v>
      </c>
      <c r="DU63" s="5" t="s">
        <v>1282</v>
      </c>
      <c r="DW63" s="5" t="s">
        <v>1283</v>
      </c>
      <c r="DX63" s="5" t="s">
        <v>456</v>
      </c>
      <c r="DY63" s="5" t="s">
        <v>1284</v>
      </c>
      <c r="DZ63" s="5" t="s">
        <v>1285</v>
      </c>
      <c r="EB63" s="5" t="s">
        <v>1236</v>
      </c>
      <c r="EC63" s="5" t="s">
        <v>570</v>
      </c>
      <c r="ED63" s="5" t="s">
        <v>481</v>
      </c>
      <c r="EE63" s="5" t="s">
        <v>1282</v>
      </c>
      <c r="EG63" s="5" t="s">
        <v>1283</v>
      </c>
      <c r="EH63" s="5" t="s">
        <v>394</v>
      </c>
      <c r="EI63" s="5" t="s">
        <v>395</v>
      </c>
      <c r="EJ63" s="5" t="s">
        <v>396</v>
      </c>
      <c r="EK63" s="5" t="s">
        <v>397</v>
      </c>
      <c r="EM63" s="5" t="s">
        <v>429</v>
      </c>
      <c r="EN63" s="5" t="s">
        <v>382</v>
      </c>
      <c r="EO63" s="5" t="s">
        <v>819</v>
      </c>
      <c r="EP63" s="5" t="s">
        <v>1222</v>
      </c>
      <c r="ER63" s="5" t="s">
        <v>1187</v>
      </c>
      <c r="ES63" s="5" t="s">
        <v>570</v>
      </c>
      <c r="ET63" s="5" t="s">
        <v>481</v>
      </c>
      <c r="EU63" s="5" t="s">
        <v>1286</v>
      </c>
      <c r="EW63" s="5" t="s">
        <v>1287</v>
      </c>
      <c r="EX63" s="5" t="s">
        <v>456</v>
      </c>
      <c r="EY63" s="5" t="s">
        <v>1284</v>
      </c>
      <c r="EZ63" s="5" t="s">
        <v>1282</v>
      </c>
      <c r="FB63" s="5" t="s">
        <v>1187</v>
      </c>
      <c r="FC63" s="5" t="s">
        <v>570</v>
      </c>
      <c r="FD63" s="5" t="s">
        <v>481</v>
      </c>
      <c r="FE63" s="5" t="s">
        <v>1286</v>
      </c>
      <c r="FG63" s="5" t="s">
        <v>1287</v>
      </c>
      <c r="FS63" s="3"/>
      <c r="FT63" s="3"/>
      <c r="FU63" s="3"/>
      <c r="FV63" s="3"/>
      <c r="FW63" s="3"/>
      <c r="GS63" s="3"/>
      <c r="GT63" s="3"/>
      <c r="GU63" s="3"/>
      <c r="GV63" s="3"/>
      <c r="GW63" s="3"/>
    </row>
    <row r="64" spans="1:449" s="5" customFormat="1">
      <c r="A64" s="5" t="s">
        <v>1296</v>
      </c>
      <c r="B64" s="3" t="s">
        <v>505</v>
      </c>
      <c r="C64" s="5" t="s">
        <v>1297</v>
      </c>
      <c r="D64" s="5" t="s">
        <v>1298</v>
      </c>
      <c r="E64" s="3" t="s">
        <v>3775</v>
      </c>
      <c r="F64" s="59"/>
      <c r="G64" s="5" t="s">
        <v>1299</v>
      </c>
      <c r="H64" s="5" t="s">
        <v>339</v>
      </c>
      <c r="J64" s="5" t="s">
        <v>340</v>
      </c>
      <c r="L64" s="5" t="s">
        <v>341</v>
      </c>
      <c r="P64" s="5" t="s">
        <v>340</v>
      </c>
      <c r="R64" s="5" t="s">
        <v>344</v>
      </c>
      <c r="T64" s="5" t="s">
        <v>339</v>
      </c>
      <c r="W64" s="5" t="s">
        <v>340</v>
      </c>
      <c r="X64" s="5" t="s">
        <v>1300</v>
      </c>
      <c r="Z64" s="5" t="s">
        <v>500</v>
      </c>
      <c r="AA64" s="5" t="s">
        <v>347</v>
      </c>
      <c r="AB64" s="5" t="s">
        <v>505</v>
      </c>
      <c r="AC64" s="5" t="s">
        <v>340</v>
      </c>
      <c r="AD64" s="5" t="s">
        <v>339</v>
      </c>
      <c r="AG64" s="5" t="s">
        <v>340</v>
      </c>
      <c r="AH64" s="5" t="s">
        <v>411</v>
      </c>
      <c r="AJ64" s="5" t="s">
        <v>339</v>
      </c>
      <c r="AL64" s="5" t="s">
        <v>339</v>
      </c>
      <c r="AN64" s="5" t="s">
        <v>340</v>
      </c>
      <c r="AO64" s="5" t="s">
        <v>340</v>
      </c>
      <c r="AP64" s="5" t="s">
        <v>339</v>
      </c>
      <c r="AQ64" s="5" t="s">
        <v>350</v>
      </c>
      <c r="AT64" s="5" t="s">
        <v>351</v>
      </c>
      <c r="AU64" s="5" t="s">
        <v>641</v>
      </c>
      <c r="AV64" s="5" t="s">
        <v>3810</v>
      </c>
      <c r="AW64" s="5" t="s">
        <v>1301</v>
      </c>
      <c r="AX64" s="5" t="s">
        <v>413</v>
      </c>
      <c r="BA64" s="5" t="s">
        <v>1302</v>
      </c>
      <c r="BB64" s="5" t="s">
        <v>356</v>
      </c>
      <c r="BD64" s="5" t="s">
        <v>357</v>
      </c>
      <c r="BE64" s="5" t="s">
        <v>3815</v>
      </c>
      <c r="BF64" s="5" t="s">
        <v>416</v>
      </c>
      <c r="BH64" s="5" t="s">
        <v>672</v>
      </c>
      <c r="BI64" s="5" t="s">
        <v>1303</v>
      </c>
      <c r="BL64" s="5" t="s">
        <v>419</v>
      </c>
      <c r="BN64" s="5" t="s">
        <v>420</v>
      </c>
      <c r="BP64" s="5" t="s">
        <v>1304</v>
      </c>
      <c r="BQ64" s="5" t="s">
        <v>802</v>
      </c>
      <c r="BR64" s="5" t="s">
        <v>423</v>
      </c>
      <c r="BT64" s="5" t="s">
        <v>620</v>
      </c>
      <c r="BU64" s="5" t="s">
        <v>339</v>
      </c>
      <c r="BV64" s="5" t="s">
        <v>334</v>
      </c>
      <c r="BW64" s="5" t="s">
        <v>425</v>
      </c>
      <c r="BY64" s="5" t="s">
        <v>426</v>
      </c>
      <c r="BZ64" s="5" t="s">
        <v>1305</v>
      </c>
      <c r="CA64" s="5" t="s">
        <v>476</v>
      </c>
      <c r="CB64" s="5" t="s">
        <v>1305</v>
      </c>
      <c r="CD64" s="5" t="s">
        <v>978</v>
      </c>
      <c r="CE64" s="5" t="s">
        <v>370</v>
      </c>
      <c r="CF64" s="5" t="s">
        <v>428</v>
      </c>
      <c r="CG64" s="5" t="s">
        <v>368</v>
      </c>
      <c r="CH64" s="5" t="s">
        <v>1306</v>
      </c>
      <c r="CJ64" s="5" t="s">
        <v>1307</v>
      </c>
      <c r="CK64" s="3" t="s">
        <v>4045</v>
      </c>
      <c r="CL64" s="3"/>
      <c r="CM64" s="3"/>
      <c r="CN64" s="3"/>
      <c r="CO64" s="3" t="s">
        <v>721</v>
      </c>
      <c r="CP64" s="3"/>
      <c r="CQ64" s="3"/>
      <c r="CR64" s="3"/>
      <c r="CS64" s="3"/>
      <c r="CT64" s="3"/>
      <c r="DG64" s="3"/>
      <c r="FS64" s="3"/>
      <c r="FT64" s="3"/>
      <c r="FU64" s="3"/>
      <c r="FV64" s="3"/>
      <c r="FW64" s="3"/>
      <c r="GS64" s="3"/>
      <c r="GT64" s="3"/>
      <c r="GU64" s="3"/>
      <c r="GV64" s="3"/>
      <c r="GW64" s="3"/>
      <c r="QG64" s="5" t="s">
        <v>1308</v>
      </c>
    </row>
    <row r="65" spans="1:449" s="5" customFormat="1">
      <c r="A65" s="5" t="s">
        <v>1309</v>
      </c>
      <c r="B65" s="3" t="s">
        <v>1314</v>
      </c>
      <c r="C65" s="5" t="s">
        <v>1310</v>
      </c>
      <c r="D65" s="5" t="s">
        <v>1311</v>
      </c>
      <c r="E65" s="3" t="s">
        <v>3775</v>
      </c>
      <c r="F65" s="59"/>
      <c r="G65" s="5" t="s">
        <v>1312</v>
      </c>
      <c r="H65" s="5" t="s">
        <v>339</v>
      </c>
      <c r="J65" s="5" t="s">
        <v>340</v>
      </c>
      <c r="L65" s="5" t="s">
        <v>341</v>
      </c>
      <c r="P65" s="5" t="s">
        <v>340</v>
      </c>
      <c r="R65" s="5" t="s">
        <v>344</v>
      </c>
      <c r="T65" s="5" t="s">
        <v>339</v>
      </c>
      <c r="W65" s="5" t="s">
        <v>340</v>
      </c>
      <c r="X65" s="5" t="s">
        <v>1313</v>
      </c>
      <c r="Z65" s="5" t="s">
        <v>500</v>
      </c>
      <c r="AA65" s="5" t="s">
        <v>713</v>
      </c>
      <c r="AB65" s="5" t="s">
        <v>1314</v>
      </c>
      <c r="AC65" s="5" t="s">
        <v>340</v>
      </c>
      <c r="AD65" s="5" t="s">
        <v>339</v>
      </c>
      <c r="AG65" s="5" t="s">
        <v>340</v>
      </c>
      <c r="AH65" s="5" t="s">
        <v>411</v>
      </c>
      <c r="AJ65" s="5" t="s">
        <v>339</v>
      </c>
      <c r="AL65" s="5" t="s">
        <v>339</v>
      </c>
      <c r="AN65" s="5" t="s">
        <v>340</v>
      </c>
      <c r="AO65" s="5" t="s">
        <v>340</v>
      </c>
      <c r="AP65" s="5" t="s">
        <v>339</v>
      </c>
      <c r="AQ65" s="5" t="s">
        <v>350</v>
      </c>
      <c r="AT65" s="5" t="s">
        <v>351</v>
      </c>
      <c r="AU65" s="5" t="s">
        <v>641</v>
      </c>
      <c r="AV65" s="5" t="s">
        <v>3810</v>
      </c>
      <c r="AW65" s="5" t="s">
        <v>1301</v>
      </c>
      <c r="AX65" s="5" t="s">
        <v>413</v>
      </c>
      <c r="AY65" s="5" t="s">
        <v>1315</v>
      </c>
      <c r="AZ65" s="5" t="s">
        <v>799</v>
      </c>
      <c r="BA65" s="5" t="s">
        <v>1316</v>
      </c>
      <c r="BB65" s="5" t="s">
        <v>356</v>
      </c>
      <c r="BD65" s="5" t="s">
        <v>357</v>
      </c>
      <c r="BE65" s="5" t="s">
        <v>3814</v>
      </c>
      <c r="BF65" s="5" t="s">
        <v>416</v>
      </c>
      <c r="BH65" s="5" t="s">
        <v>417</v>
      </c>
      <c r="BJ65" s="5" t="s">
        <v>418</v>
      </c>
      <c r="BL65" s="5" t="s">
        <v>419</v>
      </c>
      <c r="BN65" s="5" t="s">
        <v>420</v>
      </c>
      <c r="BP65" s="5" t="s">
        <v>1304</v>
      </c>
      <c r="BQ65" s="5" t="s">
        <v>802</v>
      </c>
      <c r="BR65" s="5" t="s">
        <v>423</v>
      </c>
      <c r="BT65" s="5" t="s">
        <v>620</v>
      </c>
      <c r="BU65" s="5" t="s">
        <v>339</v>
      </c>
      <c r="BV65" s="5" t="s">
        <v>334</v>
      </c>
      <c r="BW65" s="5" t="s">
        <v>425</v>
      </c>
      <c r="BY65" s="5" t="s">
        <v>426</v>
      </c>
      <c r="BZ65" s="5" t="s">
        <v>1317</v>
      </c>
      <c r="CA65" s="5" t="s">
        <v>476</v>
      </c>
      <c r="CB65" s="5" t="s">
        <v>1317</v>
      </c>
      <c r="CD65" s="5" t="s">
        <v>978</v>
      </c>
      <c r="CE65" s="5" t="s">
        <v>370</v>
      </c>
      <c r="CF65" s="5" t="s">
        <v>371</v>
      </c>
      <c r="CG65" s="5" t="s">
        <v>1318</v>
      </c>
      <c r="CJ65" s="5" t="s">
        <v>1319</v>
      </c>
      <c r="CK65" s="3" t="s">
        <v>4046</v>
      </c>
      <c r="CL65" s="3"/>
      <c r="CM65" s="3"/>
      <c r="CN65" s="3" t="s">
        <v>792</v>
      </c>
      <c r="CO65" s="3"/>
      <c r="CP65" s="3" t="s">
        <v>793</v>
      </c>
      <c r="CQ65" s="3"/>
      <c r="CR65" s="3"/>
      <c r="CS65" s="3"/>
      <c r="CT65" s="3"/>
      <c r="DG65" s="3"/>
      <c r="DH65" s="5" t="s">
        <v>378</v>
      </c>
      <c r="DI65" s="5" t="s">
        <v>379</v>
      </c>
      <c r="DJ65" s="5" t="s">
        <v>380</v>
      </c>
      <c r="DM65" s="5" t="s">
        <v>606</v>
      </c>
      <c r="EH65" s="5" t="s">
        <v>394</v>
      </c>
      <c r="EI65" s="5" t="s">
        <v>395</v>
      </c>
      <c r="EJ65" s="5" t="s">
        <v>396</v>
      </c>
      <c r="EK65" s="5" t="s">
        <v>397</v>
      </c>
      <c r="EM65" s="5" t="s">
        <v>1098</v>
      </c>
      <c r="FS65" s="3"/>
      <c r="FT65" s="3"/>
      <c r="FU65" s="3"/>
      <c r="FV65" s="3"/>
      <c r="FW65" s="3"/>
      <c r="GS65" s="3"/>
      <c r="GT65" s="3"/>
      <c r="GU65" s="3"/>
      <c r="GV65" s="3"/>
      <c r="GW65" s="3"/>
    </row>
    <row r="66" spans="1:449" s="5" customFormat="1">
      <c r="A66" s="5" t="s">
        <v>1320</v>
      </c>
      <c r="B66" s="3" t="s">
        <v>1324</v>
      </c>
      <c r="C66" s="5" t="s">
        <v>1321</v>
      </c>
      <c r="D66" s="5" t="s">
        <v>1322</v>
      </c>
      <c r="E66" s="3" t="s">
        <v>3782</v>
      </c>
      <c r="F66" s="59"/>
      <c r="G66" s="5" t="s">
        <v>741</v>
      </c>
      <c r="H66" s="5" t="s">
        <v>339</v>
      </c>
      <c r="J66" s="5" t="s">
        <v>340</v>
      </c>
      <c r="L66" s="5" t="s">
        <v>341</v>
      </c>
      <c r="M66" s="5" t="s">
        <v>342</v>
      </c>
      <c r="P66" s="5" t="s">
        <v>340</v>
      </c>
      <c r="Q66" s="5" t="s">
        <v>343</v>
      </c>
      <c r="R66" s="5" t="s">
        <v>344</v>
      </c>
      <c r="T66" s="5" t="s">
        <v>339</v>
      </c>
      <c r="W66" s="5" t="s">
        <v>340</v>
      </c>
      <c r="X66" s="5" t="s">
        <v>1323</v>
      </c>
      <c r="Y66" s="5" t="s">
        <v>346</v>
      </c>
      <c r="AA66" s="5" t="s">
        <v>347</v>
      </c>
      <c r="AB66" s="5" t="s">
        <v>1324</v>
      </c>
      <c r="AC66" s="5" t="s">
        <v>340</v>
      </c>
      <c r="AD66" s="5" t="s">
        <v>339</v>
      </c>
      <c r="AG66" s="5" t="s">
        <v>340</v>
      </c>
      <c r="AH66" s="5" t="s">
        <v>411</v>
      </c>
      <c r="AJ66" s="5" t="s">
        <v>339</v>
      </c>
      <c r="AL66" s="5" t="s">
        <v>339</v>
      </c>
      <c r="AN66" s="5" t="s">
        <v>340</v>
      </c>
      <c r="AO66" s="5" t="s">
        <v>340</v>
      </c>
      <c r="AP66" s="5" t="s">
        <v>339</v>
      </c>
      <c r="AQ66" s="5" t="s">
        <v>350</v>
      </c>
      <c r="AT66" s="5" t="s">
        <v>351</v>
      </c>
      <c r="AU66" s="5" t="s">
        <v>641</v>
      </c>
      <c r="AV66" s="5" t="s">
        <v>3810</v>
      </c>
      <c r="AW66" s="5" t="s">
        <v>402</v>
      </c>
      <c r="AX66" s="5" t="s">
        <v>413</v>
      </c>
      <c r="AY66" s="5" t="s">
        <v>1327</v>
      </c>
      <c r="AZ66" s="5" t="s">
        <v>799</v>
      </c>
      <c r="BA66" s="5" t="s">
        <v>1328</v>
      </c>
      <c r="BB66" s="5" t="s">
        <v>415</v>
      </c>
      <c r="BD66" s="5" t="s">
        <v>357</v>
      </c>
      <c r="BE66" s="5" t="s">
        <v>3814</v>
      </c>
      <c r="BF66" s="5" t="s">
        <v>416</v>
      </c>
      <c r="BH66" s="5" t="s">
        <v>417</v>
      </c>
      <c r="BJ66" s="5" t="s">
        <v>418</v>
      </c>
      <c r="BL66" s="5" t="s">
        <v>555</v>
      </c>
      <c r="BN66" s="5" t="s">
        <v>674</v>
      </c>
      <c r="BP66" s="5" t="s">
        <v>1329</v>
      </c>
      <c r="BQ66" s="5" t="s">
        <v>1330</v>
      </c>
      <c r="BR66" s="5" t="s">
        <v>423</v>
      </c>
      <c r="BT66" s="5" t="s">
        <v>362</v>
      </c>
      <c r="BU66" s="5" t="s">
        <v>339</v>
      </c>
      <c r="BV66" s="5" t="s">
        <v>334</v>
      </c>
      <c r="BW66" s="5" t="s">
        <v>425</v>
      </c>
      <c r="BY66" s="5" t="s">
        <v>426</v>
      </c>
      <c r="BZ66" s="5" t="s">
        <v>1331</v>
      </c>
      <c r="CA66" s="5" t="s">
        <v>476</v>
      </c>
      <c r="CB66" s="5" t="s">
        <v>1331</v>
      </c>
      <c r="CD66" s="5" t="s">
        <v>913</v>
      </c>
      <c r="CE66" s="5" t="s">
        <v>370</v>
      </c>
      <c r="CF66" s="5" t="s">
        <v>428</v>
      </c>
      <c r="CG66" s="5" t="s">
        <v>372</v>
      </c>
      <c r="CJ66" s="5" t="s">
        <v>373</v>
      </c>
      <c r="CK66" s="3" t="s">
        <v>4051</v>
      </c>
      <c r="CL66" s="3"/>
      <c r="CM66" s="3"/>
      <c r="CN66" s="3" t="s">
        <v>792</v>
      </c>
      <c r="CO66" s="3"/>
      <c r="CP66" s="3"/>
      <c r="CQ66" s="3"/>
      <c r="CR66" s="3"/>
      <c r="CS66" s="3"/>
      <c r="CT66" s="3"/>
      <c r="DG66" s="3"/>
      <c r="FS66" s="3"/>
      <c r="FT66" s="3"/>
      <c r="FU66" s="3"/>
      <c r="FV66" s="3"/>
      <c r="FW66" s="3"/>
      <c r="GS66" s="3"/>
      <c r="GT66" s="3"/>
      <c r="GU66" s="3"/>
      <c r="GV66" s="3"/>
      <c r="GW66" s="3"/>
      <c r="QG66" s="5" t="s">
        <v>1332</v>
      </c>
    </row>
    <row r="67" spans="1:449" s="5" customFormat="1">
      <c r="A67" s="5" t="s">
        <v>1320</v>
      </c>
      <c r="B67" s="3" t="s">
        <v>1325</v>
      </c>
      <c r="C67" s="5" t="s">
        <v>1321</v>
      </c>
      <c r="D67" s="5" t="s">
        <v>1322</v>
      </c>
      <c r="E67" s="3" t="s">
        <v>3782</v>
      </c>
      <c r="F67" s="59"/>
      <c r="AB67" s="5" t="s">
        <v>1325</v>
      </c>
      <c r="AC67" s="5" t="s">
        <v>340</v>
      </c>
      <c r="AD67" s="5" t="s">
        <v>339</v>
      </c>
      <c r="AG67" s="5" t="s">
        <v>340</v>
      </c>
      <c r="AH67" s="5" t="s">
        <v>411</v>
      </c>
      <c r="AJ67" s="5" t="s">
        <v>339</v>
      </c>
      <c r="AL67" s="5" t="s">
        <v>339</v>
      </c>
      <c r="AN67" s="5" t="s">
        <v>340</v>
      </c>
      <c r="AO67" s="5" t="s">
        <v>340</v>
      </c>
      <c r="AP67" s="5" t="s">
        <v>339</v>
      </c>
      <c r="AQ67" s="5" t="s">
        <v>350</v>
      </c>
      <c r="AT67" s="5" t="s">
        <v>351</v>
      </c>
      <c r="AU67" s="5" t="s">
        <v>641</v>
      </c>
      <c r="AV67" s="5" t="s">
        <v>3810</v>
      </c>
      <c r="AW67" s="5" t="s">
        <v>402</v>
      </c>
      <c r="AX67" s="5" t="s">
        <v>413</v>
      </c>
      <c r="AY67" s="5" t="s">
        <v>1327</v>
      </c>
      <c r="AZ67" s="5" t="s">
        <v>799</v>
      </c>
      <c r="BA67" s="5" t="s">
        <v>1328</v>
      </c>
      <c r="BB67" s="5" t="s">
        <v>415</v>
      </c>
      <c r="BD67" s="5" t="s">
        <v>357</v>
      </c>
      <c r="BE67" s="5" t="s">
        <v>3814</v>
      </c>
      <c r="BF67" s="5" t="s">
        <v>416</v>
      </c>
      <c r="BH67" s="5" t="s">
        <v>417</v>
      </c>
      <c r="BJ67" s="5" t="s">
        <v>418</v>
      </c>
      <c r="BL67" s="5" t="s">
        <v>555</v>
      </c>
      <c r="BN67" s="5" t="s">
        <v>674</v>
      </c>
      <c r="BP67" s="5" t="s">
        <v>1333</v>
      </c>
      <c r="BQ67" s="5" t="s">
        <v>1330</v>
      </c>
      <c r="BR67" s="5" t="s">
        <v>423</v>
      </c>
      <c r="BT67" s="5" t="s">
        <v>362</v>
      </c>
      <c r="BU67" s="5" t="s">
        <v>339</v>
      </c>
      <c r="BV67" s="5" t="s">
        <v>334</v>
      </c>
      <c r="BW67" s="5" t="s">
        <v>425</v>
      </c>
      <c r="BY67" s="5" t="s">
        <v>426</v>
      </c>
      <c r="BZ67" s="5" t="s">
        <v>1331</v>
      </c>
      <c r="CA67" s="5" t="s">
        <v>476</v>
      </c>
      <c r="CB67" s="5" t="s">
        <v>1331</v>
      </c>
      <c r="CD67" s="5" t="s">
        <v>913</v>
      </c>
      <c r="CE67" s="5" t="s">
        <v>370</v>
      </c>
      <c r="CF67" s="5" t="s">
        <v>428</v>
      </c>
      <c r="CG67" s="5" t="s">
        <v>372</v>
      </c>
      <c r="CJ67" s="5" t="s">
        <v>373</v>
      </c>
      <c r="CK67" s="3" t="s">
        <v>4051</v>
      </c>
      <c r="CL67" s="3"/>
      <c r="CM67" s="3"/>
      <c r="CN67" s="3" t="s">
        <v>792</v>
      </c>
      <c r="CO67" s="3"/>
      <c r="CP67" s="3"/>
      <c r="CQ67" s="3"/>
      <c r="CR67" s="3"/>
      <c r="CS67" s="3"/>
      <c r="CT67" s="3"/>
      <c r="DG67" s="3"/>
      <c r="FS67" s="3"/>
      <c r="FT67" s="3"/>
      <c r="FU67" s="3"/>
      <c r="FV67" s="3"/>
      <c r="FW67" s="3"/>
      <c r="GS67" s="3"/>
      <c r="GT67" s="3"/>
      <c r="GU67" s="3"/>
      <c r="GV67" s="3"/>
      <c r="GW67" s="3"/>
      <c r="QG67" s="5" t="s">
        <v>1334</v>
      </c>
    </row>
    <row r="68" spans="1:449" s="5" customFormat="1">
      <c r="A68" s="5" t="s">
        <v>1320</v>
      </c>
      <c r="B68" s="3" t="s">
        <v>1326</v>
      </c>
      <c r="C68" s="5" t="s">
        <v>1321</v>
      </c>
      <c r="D68" s="5" t="s">
        <v>1322</v>
      </c>
      <c r="E68" s="3" t="s">
        <v>3782</v>
      </c>
      <c r="F68" s="59"/>
      <c r="AB68" s="5" t="s">
        <v>1326</v>
      </c>
      <c r="AC68" s="5" t="s">
        <v>340</v>
      </c>
      <c r="AD68" s="5" t="s">
        <v>339</v>
      </c>
      <c r="AG68" s="5" t="s">
        <v>340</v>
      </c>
      <c r="AH68" s="5" t="s">
        <v>411</v>
      </c>
      <c r="AJ68" s="5" t="s">
        <v>339</v>
      </c>
      <c r="AL68" s="5" t="s">
        <v>339</v>
      </c>
      <c r="AN68" s="5" t="s">
        <v>340</v>
      </c>
      <c r="AO68" s="5" t="s">
        <v>340</v>
      </c>
      <c r="AP68" s="5" t="s">
        <v>339</v>
      </c>
      <c r="AQ68" s="5" t="s">
        <v>350</v>
      </c>
      <c r="AT68" s="5" t="s">
        <v>351</v>
      </c>
      <c r="AU68" s="5" t="s">
        <v>641</v>
      </c>
      <c r="AV68" s="5" t="s">
        <v>3810</v>
      </c>
      <c r="AW68" s="5" t="s">
        <v>402</v>
      </c>
      <c r="AX68" s="5" t="s">
        <v>413</v>
      </c>
      <c r="AY68" s="5" t="s">
        <v>1327</v>
      </c>
      <c r="AZ68" s="5" t="s">
        <v>799</v>
      </c>
      <c r="BA68" s="5" t="s">
        <v>1328</v>
      </c>
      <c r="BB68" s="5" t="s">
        <v>415</v>
      </c>
      <c r="BD68" s="5" t="s">
        <v>357</v>
      </c>
      <c r="BE68" s="5" t="s">
        <v>3814</v>
      </c>
      <c r="BF68" s="5" t="s">
        <v>416</v>
      </c>
      <c r="BH68" s="5" t="s">
        <v>417</v>
      </c>
      <c r="BJ68" s="5" t="s">
        <v>418</v>
      </c>
      <c r="BL68" s="5" t="s">
        <v>555</v>
      </c>
      <c r="BN68" s="5" t="s">
        <v>674</v>
      </c>
      <c r="BP68" s="5" t="s">
        <v>1335</v>
      </c>
      <c r="BQ68" s="5" t="s">
        <v>1330</v>
      </c>
      <c r="BR68" s="5" t="s">
        <v>423</v>
      </c>
      <c r="BT68" s="5" t="s">
        <v>362</v>
      </c>
      <c r="BU68" s="5" t="s">
        <v>339</v>
      </c>
      <c r="BV68" s="5" t="s">
        <v>334</v>
      </c>
      <c r="BW68" s="5" t="s">
        <v>425</v>
      </c>
      <c r="BY68" s="5" t="s">
        <v>426</v>
      </c>
      <c r="BZ68" s="5" t="s">
        <v>1331</v>
      </c>
      <c r="CA68" s="5" t="s">
        <v>476</v>
      </c>
      <c r="CB68" s="5" t="s">
        <v>1331</v>
      </c>
      <c r="CD68" s="5" t="s">
        <v>913</v>
      </c>
      <c r="CE68" s="5" t="s">
        <v>370</v>
      </c>
      <c r="CF68" s="5" t="s">
        <v>428</v>
      </c>
      <c r="CG68" s="5" t="s">
        <v>372</v>
      </c>
      <c r="CJ68" s="5" t="s">
        <v>373</v>
      </c>
      <c r="CK68" s="3" t="s">
        <v>4051</v>
      </c>
      <c r="CL68" s="3"/>
      <c r="CM68" s="3"/>
      <c r="CN68" s="3" t="s">
        <v>792</v>
      </c>
      <c r="CO68" s="3"/>
      <c r="CP68" s="3"/>
      <c r="CQ68" s="3"/>
      <c r="CR68" s="3"/>
      <c r="CS68" s="3"/>
      <c r="CT68" s="3"/>
      <c r="DG68" s="3"/>
      <c r="FS68" s="3"/>
      <c r="FT68" s="3"/>
      <c r="FU68" s="3"/>
      <c r="FV68" s="3"/>
      <c r="FW68" s="3"/>
      <c r="GS68" s="3"/>
      <c r="GT68" s="3"/>
      <c r="GU68" s="3"/>
      <c r="GV68" s="3"/>
      <c r="GW68" s="3"/>
      <c r="QG68" s="5" t="s">
        <v>1334</v>
      </c>
    </row>
    <row r="69" spans="1:449" s="5" customFormat="1">
      <c r="A69" s="5" t="s">
        <v>1320</v>
      </c>
      <c r="B69" s="3" t="s">
        <v>759</v>
      </c>
      <c r="C69" s="5" t="s">
        <v>1321</v>
      </c>
      <c r="D69" s="5" t="s">
        <v>1322</v>
      </c>
      <c r="E69" s="3" t="s">
        <v>3782</v>
      </c>
      <c r="F69" s="59"/>
      <c r="AB69" s="5" t="s">
        <v>759</v>
      </c>
      <c r="AC69" s="5" t="s">
        <v>340</v>
      </c>
      <c r="AD69" s="5" t="s">
        <v>339</v>
      </c>
      <c r="AG69" s="5" t="s">
        <v>340</v>
      </c>
      <c r="AH69" s="5" t="s">
        <v>411</v>
      </c>
      <c r="AJ69" s="5" t="s">
        <v>339</v>
      </c>
      <c r="AL69" s="5" t="s">
        <v>339</v>
      </c>
      <c r="AN69" s="5" t="s">
        <v>340</v>
      </c>
      <c r="AO69" s="5" t="s">
        <v>340</v>
      </c>
      <c r="AP69" s="5" t="s">
        <v>339</v>
      </c>
      <c r="AQ69" s="5" t="s">
        <v>350</v>
      </c>
      <c r="AT69" s="5" t="s">
        <v>351</v>
      </c>
      <c r="AU69" s="5" t="s">
        <v>641</v>
      </c>
      <c r="AV69" s="5" t="s">
        <v>3810</v>
      </c>
      <c r="AW69" s="5" t="s">
        <v>402</v>
      </c>
      <c r="AX69" s="5" t="s">
        <v>413</v>
      </c>
      <c r="AY69" s="5" t="s">
        <v>1327</v>
      </c>
      <c r="AZ69" s="5" t="s">
        <v>799</v>
      </c>
      <c r="BA69" s="5" t="s">
        <v>1328</v>
      </c>
      <c r="BB69" s="5" t="s">
        <v>415</v>
      </c>
      <c r="BD69" s="5" t="s">
        <v>357</v>
      </c>
      <c r="BE69" s="5" t="s">
        <v>3814</v>
      </c>
      <c r="BF69" s="5" t="s">
        <v>416</v>
      </c>
      <c r="BH69" s="5" t="s">
        <v>417</v>
      </c>
      <c r="BJ69" s="5" t="s">
        <v>418</v>
      </c>
      <c r="BL69" s="5" t="s">
        <v>555</v>
      </c>
      <c r="BN69" s="5" t="s">
        <v>674</v>
      </c>
      <c r="BP69" s="5" t="s">
        <v>1333</v>
      </c>
      <c r="BQ69" s="5" t="s">
        <v>1330</v>
      </c>
      <c r="BR69" s="5" t="s">
        <v>423</v>
      </c>
      <c r="BT69" s="5" t="s">
        <v>362</v>
      </c>
      <c r="BU69" s="5" t="s">
        <v>339</v>
      </c>
      <c r="BV69" s="5" t="s">
        <v>334</v>
      </c>
      <c r="BW69" s="5" t="s">
        <v>425</v>
      </c>
      <c r="BY69" s="5" t="s">
        <v>426</v>
      </c>
      <c r="BZ69" s="5" t="s">
        <v>1331</v>
      </c>
      <c r="CA69" s="5" t="s">
        <v>476</v>
      </c>
      <c r="CB69" s="5" t="s">
        <v>1331</v>
      </c>
      <c r="CD69" s="5" t="s">
        <v>913</v>
      </c>
      <c r="CE69" s="5" t="s">
        <v>364</v>
      </c>
      <c r="CF69" s="5" t="s">
        <v>365</v>
      </c>
      <c r="CG69" s="5" t="s">
        <v>365</v>
      </c>
      <c r="CI69" s="5" t="s">
        <v>1336</v>
      </c>
      <c r="CJ69" s="5" t="s">
        <v>1337</v>
      </c>
      <c r="CK69" s="3" t="s">
        <v>4050</v>
      </c>
      <c r="CL69" s="3"/>
      <c r="CM69" s="3"/>
      <c r="CN69" s="3"/>
      <c r="CO69" s="3"/>
      <c r="CP69" s="3"/>
      <c r="CQ69" s="3"/>
      <c r="CR69" s="3"/>
      <c r="CS69" s="3"/>
      <c r="CT69" s="3"/>
      <c r="DC69" s="5" t="s">
        <v>376</v>
      </c>
      <c r="DD69" s="5" t="s">
        <v>1338</v>
      </c>
      <c r="DG69" s="3"/>
      <c r="FS69" s="3"/>
      <c r="FT69" s="3"/>
      <c r="FU69" s="3"/>
      <c r="FV69" s="3"/>
      <c r="FW69" s="3"/>
      <c r="GS69" s="3"/>
      <c r="GT69" s="3"/>
      <c r="GU69" s="3"/>
      <c r="GV69" s="3"/>
      <c r="GW69" s="3"/>
      <c r="II69" s="5" t="s">
        <v>1063</v>
      </c>
      <c r="IJ69" s="5" t="s">
        <v>379</v>
      </c>
      <c r="IK69" s="5" t="s">
        <v>380</v>
      </c>
      <c r="IN69" s="5" t="s">
        <v>402</v>
      </c>
      <c r="IO69" s="5" t="s">
        <v>382</v>
      </c>
      <c r="IP69" s="5" t="s">
        <v>382</v>
      </c>
      <c r="IQ69" s="5" t="s">
        <v>1339</v>
      </c>
      <c r="IR69" s="5" t="s">
        <v>464</v>
      </c>
      <c r="IS69" s="5" t="s">
        <v>464</v>
      </c>
      <c r="IT69" s="5" t="s">
        <v>1340</v>
      </c>
      <c r="IU69" s="5" t="s">
        <v>484</v>
      </c>
      <c r="IV69" s="5" t="s">
        <v>484</v>
      </c>
      <c r="IW69" s="5" t="s">
        <v>1341</v>
      </c>
      <c r="IX69" s="5" t="s">
        <v>464</v>
      </c>
      <c r="IY69" s="5" t="s">
        <v>464</v>
      </c>
      <c r="IZ69" s="5" t="s">
        <v>1340</v>
      </c>
      <c r="JA69" s="5" t="s">
        <v>394</v>
      </c>
      <c r="JB69" s="5" t="s">
        <v>395</v>
      </c>
      <c r="JC69" s="5" t="s">
        <v>396</v>
      </c>
      <c r="JD69" s="5" t="s">
        <v>397</v>
      </c>
      <c r="JF69" s="5" t="s">
        <v>402</v>
      </c>
      <c r="JG69" s="5" t="s">
        <v>382</v>
      </c>
      <c r="JH69" s="5" t="s">
        <v>382</v>
      </c>
      <c r="JI69" s="5" t="s">
        <v>1339</v>
      </c>
      <c r="JJ69" s="5" t="s">
        <v>464</v>
      </c>
      <c r="JK69" s="5" t="s">
        <v>464</v>
      </c>
      <c r="JL69" s="5" t="s">
        <v>1342</v>
      </c>
      <c r="JM69" s="5" t="s">
        <v>484</v>
      </c>
      <c r="JN69" s="5" t="s">
        <v>484</v>
      </c>
      <c r="JO69" s="5" t="s">
        <v>1339</v>
      </c>
      <c r="JP69" s="5" t="s">
        <v>609</v>
      </c>
      <c r="JQ69" s="5" t="s">
        <v>609</v>
      </c>
      <c r="JR69" s="5" t="s">
        <v>1287</v>
      </c>
    </row>
    <row r="70" spans="1:449" s="5" customFormat="1">
      <c r="A70" s="5" t="s">
        <v>1320</v>
      </c>
      <c r="B70" s="3" t="s">
        <v>510</v>
      </c>
      <c r="C70" s="5" t="s">
        <v>1321</v>
      </c>
      <c r="D70" s="5" t="s">
        <v>1322</v>
      </c>
      <c r="E70" s="3" t="s">
        <v>3782</v>
      </c>
      <c r="F70" s="59"/>
      <c r="AB70" s="5" t="s">
        <v>510</v>
      </c>
      <c r="AC70" s="5" t="s">
        <v>340</v>
      </c>
      <c r="AD70" s="5" t="s">
        <v>339</v>
      </c>
      <c r="AG70" s="5" t="s">
        <v>340</v>
      </c>
      <c r="AH70" s="5" t="s">
        <v>411</v>
      </c>
      <c r="AJ70" s="5" t="s">
        <v>339</v>
      </c>
      <c r="AL70" s="5" t="s">
        <v>339</v>
      </c>
      <c r="AN70" s="5" t="s">
        <v>340</v>
      </c>
      <c r="AO70" s="5" t="s">
        <v>340</v>
      </c>
      <c r="AP70" s="5" t="s">
        <v>339</v>
      </c>
      <c r="AQ70" s="5" t="s">
        <v>350</v>
      </c>
      <c r="AT70" s="5" t="s">
        <v>351</v>
      </c>
      <c r="AU70" s="5" t="s">
        <v>641</v>
      </c>
      <c r="AV70" s="5" t="s">
        <v>3810</v>
      </c>
      <c r="AW70" s="5" t="s">
        <v>402</v>
      </c>
      <c r="AX70" s="5" t="s">
        <v>413</v>
      </c>
      <c r="AY70" s="5" t="s">
        <v>1327</v>
      </c>
      <c r="AZ70" s="5" t="s">
        <v>799</v>
      </c>
      <c r="BA70" s="5" t="s">
        <v>1328</v>
      </c>
      <c r="BB70" s="5" t="s">
        <v>415</v>
      </c>
      <c r="BD70" s="5" t="s">
        <v>357</v>
      </c>
      <c r="BE70" s="5" t="s">
        <v>3814</v>
      </c>
      <c r="BF70" s="5" t="s">
        <v>416</v>
      </c>
      <c r="BH70" s="5" t="s">
        <v>417</v>
      </c>
      <c r="BJ70" s="5" t="s">
        <v>418</v>
      </c>
      <c r="BL70" s="5" t="s">
        <v>555</v>
      </c>
      <c r="BN70" s="5" t="s">
        <v>674</v>
      </c>
      <c r="BP70" s="5" t="s">
        <v>1343</v>
      </c>
      <c r="BQ70" s="5" t="s">
        <v>1330</v>
      </c>
      <c r="BR70" s="5" t="s">
        <v>423</v>
      </c>
      <c r="BT70" s="5" t="s">
        <v>362</v>
      </c>
      <c r="BU70" s="5" t="s">
        <v>339</v>
      </c>
      <c r="BV70" s="5" t="s">
        <v>334</v>
      </c>
      <c r="BW70" s="5" t="s">
        <v>425</v>
      </c>
      <c r="BY70" s="5" t="s">
        <v>426</v>
      </c>
      <c r="BZ70" s="5" t="s">
        <v>1331</v>
      </c>
      <c r="CA70" s="5" t="s">
        <v>476</v>
      </c>
      <c r="CB70" s="5" t="s">
        <v>1331</v>
      </c>
      <c r="CD70" s="5" t="s">
        <v>913</v>
      </c>
      <c r="CE70" s="5" t="s">
        <v>370</v>
      </c>
      <c r="CF70" s="5" t="s">
        <v>428</v>
      </c>
      <c r="CG70" s="5" t="s">
        <v>372</v>
      </c>
      <c r="CJ70" s="5" t="s">
        <v>373</v>
      </c>
      <c r="CK70" s="3" t="s">
        <v>4051</v>
      </c>
      <c r="CL70" s="3"/>
      <c r="CM70" s="3"/>
      <c r="CN70" s="3" t="s">
        <v>792</v>
      </c>
      <c r="CO70" s="3"/>
      <c r="CP70" s="3"/>
      <c r="CQ70" s="3"/>
      <c r="CR70" s="3"/>
      <c r="CS70" s="3"/>
      <c r="CT70" s="3"/>
      <c r="DG70" s="3"/>
      <c r="FS70" s="3"/>
      <c r="FT70" s="3"/>
      <c r="FU70" s="3"/>
      <c r="FV70" s="3"/>
      <c r="FW70" s="3"/>
      <c r="GS70" s="3"/>
      <c r="GT70" s="3"/>
      <c r="GU70" s="3"/>
      <c r="GV70" s="3"/>
      <c r="GW70" s="3"/>
      <c r="QG70" s="5" t="s">
        <v>1344</v>
      </c>
    </row>
    <row r="71" spans="1:449" s="5" customFormat="1">
      <c r="A71" s="5" t="s">
        <v>1345</v>
      </c>
      <c r="B71" s="3" t="s">
        <v>507</v>
      </c>
      <c r="C71" s="5" t="s">
        <v>1346</v>
      </c>
      <c r="D71" s="5" t="s">
        <v>1347</v>
      </c>
      <c r="E71" s="3" t="s">
        <v>3783</v>
      </c>
      <c r="F71" s="59"/>
      <c r="G71" s="5" t="s">
        <v>1299</v>
      </c>
      <c r="H71" s="5" t="s">
        <v>340</v>
      </c>
      <c r="I71" s="5" t="s">
        <v>339</v>
      </c>
      <c r="J71" s="5" t="s">
        <v>340</v>
      </c>
      <c r="L71" s="5" t="s">
        <v>341</v>
      </c>
      <c r="M71" s="5" t="s">
        <v>342</v>
      </c>
      <c r="P71" s="5" t="s">
        <v>340</v>
      </c>
      <c r="Q71" s="5" t="s">
        <v>343</v>
      </c>
      <c r="R71" s="5" t="s">
        <v>344</v>
      </c>
      <c r="T71" s="5" t="s">
        <v>339</v>
      </c>
      <c r="W71" s="5" t="s">
        <v>340</v>
      </c>
      <c r="X71" s="5" t="s">
        <v>3769</v>
      </c>
      <c r="Y71" s="5" t="s">
        <v>346</v>
      </c>
      <c r="AA71" s="5" t="s">
        <v>347</v>
      </c>
      <c r="AB71" s="5" t="s">
        <v>507</v>
      </c>
      <c r="AC71" s="5" t="s">
        <v>511</v>
      </c>
      <c r="AD71" s="5" t="s">
        <v>339</v>
      </c>
      <c r="AG71" s="5" t="s">
        <v>339</v>
      </c>
      <c r="AJ71" s="5" t="s">
        <v>339</v>
      </c>
      <c r="AL71" s="5" t="s">
        <v>339</v>
      </c>
      <c r="AN71" s="5" t="s">
        <v>340</v>
      </c>
      <c r="AO71" s="5" t="s">
        <v>340</v>
      </c>
      <c r="AP71" s="5" t="s">
        <v>339</v>
      </c>
      <c r="AQ71" s="5" t="s">
        <v>350</v>
      </c>
      <c r="AT71" s="5" t="s">
        <v>351</v>
      </c>
      <c r="AU71" s="5" t="s">
        <v>352</v>
      </c>
      <c r="AV71" s="5" t="s">
        <v>3810</v>
      </c>
      <c r="AW71" s="5" t="s">
        <v>683</v>
      </c>
      <c r="AX71" s="5" t="s">
        <v>413</v>
      </c>
      <c r="BA71" s="5" t="s">
        <v>716</v>
      </c>
      <c r="BB71" s="5" t="s">
        <v>415</v>
      </c>
      <c r="BD71" s="5" t="s">
        <v>593</v>
      </c>
      <c r="BE71" s="5" t="s">
        <v>3814</v>
      </c>
      <c r="BF71" s="5" t="s">
        <v>416</v>
      </c>
      <c r="BH71" s="5" t="s">
        <v>417</v>
      </c>
      <c r="BJ71" s="5" t="s">
        <v>418</v>
      </c>
      <c r="BL71" s="5" t="s">
        <v>368</v>
      </c>
      <c r="BM71" s="5" t="s">
        <v>1350</v>
      </c>
      <c r="BN71" s="5" t="s">
        <v>368</v>
      </c>
      <c r="BO71" s="5" t="s">
        <v>1350</v>
      </c>
      <c r="BP71" s="5" t="s">
        <v>1351</v>
      </c>
      <c r="BQ71" s="5" t="s">
        <v>1350</v>
      </c>
      <c r="BR71" s="5" t="s">
        <v>360</v>
      </c>
      <c r="BS71" s="5" t="s">
        <v>1352</v>
      </c>
      <c r="BT71" s="5" t="s">
        <v>362</v>
      </c>
      <c r="BU71" s="5" t="s">
        <v>339</v>
      </c>
      <c r="BV71" s="5" t="s">
        <v>334</v>
      </c>
      <c r="BW71" s="5" t="s">
        <v>425</v>
      </c>
      <c r="CC71" s="5" t="s">
        <v>339</v>
      </c>
      <c r="CD71" s="5" t="s">
        <v>1353</v>
      </c>
      <c r="CE71" s="5" t="s">
        <v>370</v>
      </c>
      <c r="CF71" s="5" t="s">
        <v>760</v>
      </c>
      <c r="CG71" s="5" t="s">
        <v>779</v>
      </c>
      <c r="CJ71" s="5" t="s">
        <v>1354</v>
      </c>
      <c r="CK71" s="3" t="s">
        <v>4044</v>
      </c>
      <c r="CL71" s="3" t="s">
        <v>515</v>
      </c>
      <c r="CM71" s="3"/>
      <c r="CN71" s="3"/>
      <c r="CO71" s="3"/>
      <c r="CP71" s="3"/>
      <c r="CQ71" s="3"/>
      <c r="CR71" s="3" t="s">
        <v>1003</v>
      </c>
      <c r="CS71" s="3"/>
      <c r="CT71" s="3"/>
      <c r="DG71" s="3"/>
      <c r="FS71" s="3"/>
      <c r="FT71" s="3"/>
      <c r="FU71" s="3"/>
      <c r="FV71" s="3"/>
      <c r="FW71" s="3"/>
      <c r="GS71" s="3"/>
      <c r="GT71" s="3"/>
      <c r="GU71" s="3"/>
      <c r="GV71" s="3"/>
      <c r="GW71" s="3"/>
      <c r="QG71" s="5" t="s">
        <v>1355</v>
      </c>
    </row>
    <row r="72" spans="1:449" s="5" customFormat="1">
      <c r="A72" s="5" t="s">
        <v>1345</v>
      </c>
      <c r="B72" s="3" t="s">
        <v>510</v>
      </c>
      <c r="C72" s="5" t="s">
        <v>1346</v>
      </c>
      <c r="D72" s="5" t="s">
        <v>1347</v>
      </c>
      <c r="E72" s="3" t="s">
        <v>3783</v>
      </c>
      <c r="F72" s="59"/>
      <c r="AB72" s="5" t="s">
        <v>510</v>
      </c>
      <c r="AC72" s="5" t="s">
        <v>511</v>
      </c>
      <c r="AD72" s="5" t="s">
        <v>339</v>
      </c>
      <c r="AG72" s="5" t="s">
        <v>339</v>
      </c>
      <c r="AJ72" s="5" t="s">
        <v>339</v>
      </c>
      <c r="AL72" s="5" t="s">
        <v>339</v>
      </c>
      <c r="AN72" s="5" t="s">
        <v>340</v>
      </c>
      <c r="AO72" s="5" t="s">
        <v>340</v>
      </c>
      <c r="AP72" s="5" t="s">
        <v>339</v>
      </c>
      <c r="AQ72" s="5" t="s">
        <v>350</v>
      </c>
      <c r="AT72" s="5" t="s">
        <v>351</v>
      </c>
      <c r="AU72" s="5" t="s">
        <v>352</v>
      </c>
      <c r="AV72" s="5" t="s">
        <v>3810</v>
      </c>
      <c r="AW72" s="5" t="s">
        <v>683</v>
      </c>
      <c r="AX72" s="5" t="s">
        <v>413</v>
      </c>
      <c r="BA72" s="5" t="s">
        <v>716</v>
      </c>
      <c r="BB72" s="5" t="s">
        <v>415</v>
      </c>
      <c r="BD72" s="5" t="s">
        <v>593</v>
      </c>
      <c r="BE72" s="5" t="s">
        <v>3814</v>
      </c>
      <c r="BF72" s="5" t="s">
        <v>416</v>
      </c>
      <c r="BH72" s="5" t="s">
        <v>417</v>
      </c>
      <c r="BJ72" s="5" t="s">
        <v>418</v>
      </c>
      <c r="BL72" s="5" t="s">
        <v>368</v>
      </c>
      <c r="BM72" s="5" t="s">
        <v>1356</v>
      </c>
      <c r="BN72" s="5" t="s">
        <v>368</v>
      </c>
      <c r="BO72" s="5" t="s">
        <v>1356</v>
      </c>
      <c r="BP72" s="5" t="s">
        <v>1351</v>
      </c>
      <c r="BQ72" s="5" t="s">
        <v>1350</v>
      </c>
      <c r="BR72" s="5" t="s">
        <v>423</v>
      </c>
      <c r="BT72" s="5" t="s">
        <v>362</v>
      </c>
      <c r="BU72" s="5" t="s">
        <v>339</v>
      </c>
      <c r="BV72" s="5" t="s">
        <v>334</v>
      </c>
      <c r="BW72" s="5" t="s">
        <v>425</v>
      </c>
      <c r="BY72" s="5" t="s">
        <v>426</v>
      </c>
      <c r="BZ72" s="5" t="s">
        <v>1357</v>
      </c>
      <c r="CA72" s="5" t="s">
        <v>476</v>
      </c>
      <c r="CB72" s="5" t="s">
        <v>1357</v>
      </c>
      <c r="CE72" s="5" t="s">
        <v>364</v>
      </c>
      <c r="CF72" s="5" t="s">
        <v>365</v>
      </c>
      <c r="CG72" s="5" t="s">
        <v>365</v>
      </c>
      <c r="CI72" s="5" t="s">
        <v>1358</v>
      </c>
      <c r="CJ72" s="5" t="s">
        <v>1359</v>
      </c>
      <c r="CK72" s="3" t="s">
        <v>4044</v>
      </c>
      <c r="CL72" s="3" t="s">
        <v>515</v>
      </c>
      <c r="CM72" s="3"/>
      <c r="CN72" s="3"/>
      <c r="CO72" s="3"/>
      <c r="CP72" s="3"/>
      <c r="CQ72" s="3"/>
      <c r="CR72" s="3"/>
      <c r="CS72" s="3"/>
      <c r="CT72" s="3"/>
      <c r="DG72" s="3"/>
      <c r="FS72" s="3"/>
      <c r="FT72" s="3"/>
      <c r="FU72" s="3"/>
      <c r="FV72" s="3"/>
      <c r="FW72" s="3"/>
      <c r="GS72" s="3"/>
      <c r="GT72" s="3"/>
      <c r="GU72" s="3"/>
      <c r="GV72" s="3"/>
      <c r="GW72" s="3"/>
      <c r="II72" s="5" t="s">
        <v>378</v>
      </c>
      <c r="IJ72" s="5" t="s">
        <v>379</v>
      </c>
      <c r="IK72" s="5" t="s">
        <v>380</v>
      </c>
      <c r="JA72" s="5" t="s">
        <v>394</v>
      </c>
      <c r="JB72" s="5" t="s">
        <v>395</v>
      </c>
      <c r="JC72" s="5" t="s">
        <v>591</v>
      </c>
      <c r="JD72" s="5" t="s">
        <v>397</v>
      </c>
      <c r="QG72" s="5" t="s">
        <v>1360</v>
      </c>
    </row>
    <row r="73" spans="1:449" s="5" customFormat="1">
      <c r="A73" s="5" t="s">
        <v>1345</v>
      </c>
      <c r="B73" s="3" t="s">
        <v>1349</v>
      </c>
      <c r="C73" s="5" t="s">
        <v>1346</v>
      </c>
      <c r="D73" s="5" t="s">
        <v>1347</v>
      </c>
      <c r="E73" s="3" t="s">
        <v>3783</v>
      </c>
      <c r="F73" s="59"/>
      <c r="AB73" s="5" t="s">
        <v>1349</v>
      </c>
      <c r="AC73" s="5" t="s">
        <v>511</v>
      </c>
      <c r="AD73" s="5" t="s">
        <v>339</v>
      </c>
      <c r="AG73" s="5" t="s">
        <v>339</v>
      </c>
      <c r="AJ73" s="5" t="s">
        <v>339</v>
      </c>
      <c r="AL73" s="5" t="s">
        <v>339</v>
      </c>
      <c r="AN73" s="5" t="s">
        <v>340</v>
      </c>
      <c r="AO73" s="5" t="s">
        <v>340</v>
      </c>
      <c r="AP73" s="5" t="s">
        <v>339</v>
      </c>
      <c r="AQ73" s="5" t="s">
        <v>350</v>
      </c>
      <c r="AT73" s="5" t="s">
        <v>351</v>
      </c>
      <c r="AU73" s="5" t="s">
        <v>352</v>
      </c>
      <c r="AV73" s="5" t="s">
        <v>3810</v>
      </c>
      <c r="AW73" s="5" t="s">
        <v>683</v>
      </c>
      <c r="AX73" s="5" t="s">
        <v>413</v>
      </c>
      <c r="BA73" s="5" t="s">
        <v>716</v>
      </c>
      <c r="BB73" s="5" t="s">
        <v>415</v>
      </c>
      <c r="BD73" s="5" t="s">
        <v>593</v>
      </c>
      <c r="BE73" s="5" t="s">
        <v>3814</v>
      </c>
      <c r="BF73" s="5" t="s">
        <v>416</v>
      </c>
      <c r="BH73" s="5" t="s">
        <v>417</v>
      </c>
      <c r="BJ73" s="5" t="s">
        <v>418</v>
      </c>
      <c r="BL73" s="5" t="s">
        <v>368</v>
      </c>
      <c r="BM73" s="5" t="s">
        <v>1350</v>
      </c>
      <c r="BN73" s="5" t="s">
        <v>368</v>
      </c>
      <c r="BO73" s="5" t="s">
        <v>1350</v>
      </c>
      <c r="BP73" s="5" t="s">
        <v>1351</v>
      </c>
      <c r="BQ73" s="5" t="s">
        <v>1350</v>
      </c>
      <c r="BR73" s="5" t="s">
        <v>423</v>
      </c>
      <c r="BT73" s="5" t="s">
        <v>362</v>
      </c>
      <c r="BU73" s="5" t="s">
        <v>339</v>
      </c>
      <c r="BV73" s="5" t="s">
        <v>334</v>
      </c>
      <c r="BW73" s="5" t="s">
        <v>425</v>
      </c>
      <c r="BY73" s="5" t="s">
        <v>426</v>
      </c>
      <c r="BZ73" s="5" t="s">
        <v>1357</v>
      </c>
      <c r="CA73" s="5" t="s">
        <v>476</v>
      </c>
      <c r="CB73" s="5" t="s">
        <v>1357</v>
      </c>
      <c r="CE73" s="5" t="s">
        <v>370</v>
      </c>
      <c r="CF73" s="5" t="s">
        <v>760</v>
      </c>
      <c r="CG73" s="5" t="s">
        <v>779</v>
      </c>
      <c r="CJ73" s="5" t="s">
        <v>1361</v>
      </c>
      <c r="CK73" s="3" t="s">
        <v>4044</v>
      </c>
      <c r="CL73" s="3" t="s">
        <v>515</v>
      </c>
      <c r="CM73" s="3"/>
      <c r="CN73" s="3"/>
      <c r="CO73" s="3"/>
      <c r="CP73" s="3"/>
      <c r="CQ73" s="3"/>
      <c r="CR73" s="3"/>
      <c r="CS73" s="3"/>
      <c r="CT73" s="3"/>
      <c r="DG73" s="3"/>
      <c r="FS73" s="3"/>
      <c r="FT73" s="3"/>
      <c r="FU73" s="3"/>
      <c r="FV73" s="3"/>
      <c r="FW73" s="3"/>
      <c r="GS73" s="3"/>
      <c r="GT73" s="3"/>
      <c r="GU73" s="3"/>
      <c r="GV73" s="3"/>
      <c r="GW73" s="3"/>
      <c r="QG73" s="5" t="s">
        <v>1362</v>
      </c>
    </row>
    <row r="74" spans="1:449" s="5" customFormat="1">
      <c r="A74" s="5" t="s">
        <v>1345</v>
      </c>
      <c r="B74" s="3" t="s">
        <v>1363</v>
      </c>
      <c r="C74" s="5" t="s">
        <v>1346</v>
      </c>
      <c r="D74" s="5" t="s">
        <v>1347</v>
      </c>
      <c r="E74" s="3" t="s">
        <v>3783</v>
      </c>
      <c r="F74" s="59"/>
      <c r="AB74" s="5" t="s">
        <v>1363</v>
      </c>
      <c r="AC74" s="5" t="s">
        <v>511</v>
      </c>
      <c r="AD74" s="5" t="s">
        <v>339</v>
      </c>
      <c r="AG74" s="5" t="s">
        <v>339</v>
      </c>
      <c r="AJ74" s="5" t="s">
        <v>339</v>
      </c>
      <c r="AL74" s="5" t="s">
        <v>339</v>
      </c>
      <c r="AN74" s="5" t="s">
        <v>340</v>
      </c>
      <c r="AO74" s="5" t="s">
        <v>340</v>
      </c>
      <c r="AP74" s="5" t="s">
        <v>339</v>
      </c>
      <c r="AQ74" s="5" t="s">
        <v>350</v>
      </c>
      <c r="AT74" s="5" t="s">
        <v>351</v>
      </c>
      <c r="AU74" s="5" t="s">
        <v>352</v>
      </c>
      <c r="AV74" s="5" t="s">
        <v>3810</v>
      </c>
      <c r="AW74" s="5" t="s">
        <v>683</v>
      </c>
      <c r="AX74" s="5" t="s">
        <v>413</v>
      </c>
      <c r="BA74" s="5" t="s">
        <v>716</v>
      </c>
      <c r="BB74" s="5" t="s">
        <v>415</v>
      </c>
      <c r="BD74" s="5" t="s">
        <v>593</v>
      </c>
      <c r="BE74" s="5" t="s">
        <v>3814</v>
      </c>
      <c r="BF74" s="5" t="s">
        <v>416</v>
      </c>
      <c r="BH74" s="5" t="s">
        <v>417</v>
      </c>
      <c r="BJ74" s="5" t="s">
        <v>418</v>
      </c>
      <c r="BL74" s="5" t="s">
        <v>368</v>
      </c>
      <c r="BM74" s="5" t="s">
        <v>1350</v>
      </c>
      <c r="BN74" s="5" t="s">
        <v>368</v>
      </c>
      <c r="BO74" s="5" t="s">
        <v>1350</v>
      </c>
      <c r="BP74" s="5" t="s">
        <v>1364</v>
      </c>
      <c r="BQ74" s="5" t="s">
        <v>1350</v>
      </c>
      <c r="BR74" s="5" t="s">
        <v>360</v>
      </c>
      <c r="BS74" s="5" t="s">
        <v>1352</v>
      </c>
      <c r="BT74" s="5" t="s">
        <v>362</v>
      </c>
      <c r="BU74" s="5" t="s">
        <v>339</v>
      </c>
      <c r="BV74" s="5" t="s">
        <v>334</v>
      </c>
      <c r="BW74" s="5" t="s">
        <v>425</v>
      </c>
      <c r="CC74" s="5" t="s">
        <v>339</v>
      </c>
      <c r="CD74" s="5" t="s">
        <v>1353</v>
      </c>
      <c r="CE74" s="5" t="s">
        <v>370</v>
      </c>
      <c r="CF74" s="5" t="s">
        <v>760</v>
      </c>
      <c r="CG74" s="5" t="s">
        <v>779</v>
      </c>
      <c r="CJ74" s="5" t="s">
        <v>1365</v>
      </c>
      <c r="CK74" s="3" t="s">
        <v>4063</v>
      </c>
      <c r="CL74" s="3" t="s">
        <v>515</v>
      </c>
      <c r="CM74" s="3"/>
      <c r="CN74" s="3"/>
      <c r="CO74" s="3"/>
      <c r="CP74" s="3" t="s">
        <v>793</v>
      </c>
      <c r="CQ74" s="3"/>
      <c r="CR74" s="3"/>
      <c r="CS74" s="3"/>
      <c r="CT74" s="3"/>
      <c r="DG74" s="3"/>
      <c r="FS74" s="3"/>
      <c r="FT74" s="3"/>
      <c r="FU74" s="3"/>
      <c r="FV74" s="3"/>
      <c r="FW74" s="3"/>
      <c r="GS74" s="3"/>
      <c r="GT74" s="3"/>
      <c r="GU74" s="3"/>
      <c r="GV74" s="3"/>
      <c r="GW74" s="3"/>
      <c r="QG74" s="5" t="s">
        <v>1366</v>
      </c>
    </row>
    <row r="75" spans="1:449" s="5" customFormat="1">
      <c r="A75" s="5" t="s">
        <v>1371</v>
      </c>
      <c r="B75" s="3" t="s">
        <v>814</v>
      </c>
      <c r="C75" s="5" t="s">
        <v>1372</v>
      </c>
      <c r="D75" s="5" t="s">
        <v>1373</v>
      </c>
      <c r="E75" s="3" t="s">
        <v>3784</v>
      </c>
      <c r="F75" s="59" t="s">
        <v>340</v>
      </c>
      <c r="G75" s="5" t="s">
        <v>1374</v>
      </c>
      <c r="H75" s="5" t="s">
        <v>339</v>
      </c>
      <c r="J75" s="5" t="s">
        <v>340</v>
      </c>
      <c r="K75" s="5" t="s">
        <v>406</v>
      </c>
      <c r="O75" s="5" t="s">
        <v>340</v>
      </c>
      <c r="P75" s="5" t="s">
        <v>339</v>
      </c>
      <c r="T75" s="5" t="s">
        <v>339</v>
      </c>
      <c r="W75" s="5" t="s">
        <v>339</v>
      </c>
      <c r="AB75" s="5" t="s">
        <v>814</v>
      </c>
      <c r="AC75" s="5" t="s">
        <v>340</v>
      </c>
      <c r="AD75" s="5" t="s">
        <v>339</v>
      </c>
      <c r="AG75" s="5" t="s">
        <v>340</v>
      </c>
      <c r="AH75" s="5" t="s">
        <v>368</v>
      </c>
      <c r="AI75" s="5" t="s">
        <v>1375</v>
      </c>
      <c r="AJ75" s="5" t="s">
        <v>339</v>
      </c>
      <c r="AL75" s="5" t="s">
        <v>339</v>
      </c>
      <c r="AN75" s="5" t="s">
        <v>339</v>
      </c>
      <c r="AP75" s="5" t="s">
        <v>339</v>
      </c>
      <c r="AQ75" s="5" t="s">
        <v>350</v>
      </c>
      <c r="AT75" s="5" t="s">
        <v>351</v>
      </c>
      <c r="AU75" s="5" t="s">
        <v>352</v>
      </c>
      <c r="BA75" s="5" t="s">
        <v>1376</v>
      </c>
      <c r="BB75" s="5" t="s">
        <v>415</v>
      </c>
      <c r="BD75" s="5" t="s">
        <v>357</v>
      </c>
      <c r="BE75" s="5" t="s">
        <v>3814</v>
      </c>
      <c r="BF75" s="5" t="s">
        <v>416</v>
      </c>
      <c r="BH75" s="5" t="s">
        <v>417</v>
      </c>
      <c r="BJ75" s="5" t="s">
        <v>418</v>
      </c>
      <c r="BL75" s="5" t="s">
        <v>419</v>
      </c>
      <c r="BN75" s="5" t="s">
        <v>420</v>
      </c>
      <c r="BP75" s="5" t="s">
        <v>1377</v>
      </c>
      <c r="BQ75" s="5" t="s">
        <v>619</v>
      </c>
      <c r="BR75" s="5" t="s">
        <v>423</v>
      </c>
      <c r="BT75" s="5" t="s">
        <v>362</v>
      </c>
      <c r="BU75" s="5" t="s">
        <v>339</v>
      </c>
      <c r="BV75" s="5" t="s">
        <v>424</v>
      </c>
      <c r="BW75" s="5" t="s">
        <v>425</v>
      </c>
      <c r="BY75" s="5" t="s">
        <v>426</v>
      </c>
      <c r="BZ75" s="5" t="s">
        <v>1378</v>
      </c>
      <c r="CD75" s="5" t="s">
        <v>1379</v>
      </c>
      <c r="CE75" s="5" t="s">
        <v>370</v>
      </c>
      <c r="CF75" s="5" t="s">
        <v>371</v>
      </c>
      <c r="CG75" s="5" t="s">
        <v>372</v>
      </c>
      <c r="CJ75" s="5" t="s">
        <v>373</v>
      </c>
      <c r="CK75" s="3" t="s">
        <v>380</v>
      </c>
      <c r="CL75" s="3"/>
      <c r="CM75" s="3"/>
      <c r="CN75" s="3"/>
      <c r="CO75" s="3"/>
      <c r="CP75" s="3"/>
      <c r="CQ75" s="3"/>
      <c r="CR75" s="3"/>
      <c r="CS75" s="3"/>
      <c r="CT75" s="3"/>
      <c r="CW75" s="5" t="s">
        <v>374</v>
      </c>
      <c r="CX75" s="5" t="s">
        <v>1380</v>
      </c>
      <c r="CY75" s="5" t="s">
        <v>768</v>
      </c>
      <c r="DA75" s="5" t="s">
        <v>375</v>
      </c>
      <c r="DG75" s="3"/>
      <c r="DH75" s="5" t="s">
        <v>378</v>
      </c>
      <c r="DI75" s="5" t="s">
        <v>379</v>
      </c>
      <c r="DJ75" s="5" t="s">
        <v>380</v>
      </c>
      <c r="DM75" s="5" t="s">
        <v>429</v>
      </c>
      <c r="DN75" s="5" t="s">
        <v>382</v>
      </c>
      <c r="DO75" s="5" t="s">
        <v>334</v>
      </c>
      <c r="DP75" s="5" t="s">
        <v>1381</v>
      </c>
      <c r="DQ75" s="5" t="s">
        <v>1382</v>
      </c>
      <c r="DS75" s="5" t="s">
        <v>430</v>
      </c>
      <c r="DT75" s="5" t="s">
        <v>391</v>
      </c>
      <c r="DU75" s="5" t="s">
        <v>1383</v>
      </c>
      <c r="DV75" s="5" t="s">
        <v>1384</v>
      </c>
      <c r="DX75" s="5" t="s">
        <v>484</v>
      </c>
      <c r="DY75" s="5" t="s">
        <v>390</v>
      </c>
      <c r="DZ75" s="5" t="s">
        <v>1385</v>
      </c>
      <c r="EA75" s="5" t="s">
        <v>1386</v>
      </c>
      <c r="EC75" s="5" t="s">
        <v>430</v>
      </c>
      <c r="ED75" s="5" t="s">
        <v>391</v>
      </c>
      <c r="EE75" s="5" t="s">
        <v>1383</v>
      </c>
      <c r="EF75" s="5" t="s">
        <v>1384</v>
      </c>
      <c r="EH75" s="5" t="s">
        <v>394</v>
      </c>
      <c r="EI75" s="5" t="s">
        <v>395</v>
      </c>
      <c r="EJ75" s="5" t="s">
        <v>429</v>
      </c>
      <c r="EK75" s="5" t="s">
        <v>397</v>
      </c>
      <c r="EM75" s="5" t="s">
        <v>429</v>
      </c>
      <c r="EN75" s="5" t="s">
        <v>382</v>
      </c>
      <c r="EO75" s="5" t="s">
        <v>334</v>
      </c>
      <c r="EP75" s="5" t="s">
        <v>1381</v>
      </c>
      <c r="EQ75" s="5" t="s">
        <v>1382</v>
      </c>
      <c r="ES75" s="5" t="s">
        <v>430</v>
      </c>
      <c r="ET75" s="5" t="s">
        <v>391</v>
      </c>
      <c r="EU75" s="5" t="s">
        <v>1387</v>
      </c>
      <c r="EV75" s="5" t="s">
        <v>1388</v>
      </c>
      <c r="EX75" s="5" t="s">
        <v>484</v>
      </c>
      <c r="EY75" s="5" t="s">
        <v>390</v>
      </c>
      <c r="EZ75" s="5" t="s">
        <v>1389</v>
      </c>
      <c r="FA75" s="5" t="s">
        <v>1382</v>
      </c>
      <c r="FC75" s="5" t="s">
        <v>1390</v>
      </c>
      <c r="FD75" s="5" t="s">
        <v>837</v>
      </c>
      <c r="FE75" s="5" t="s">
        <v>1391</v>
      </c>
      <c r="FF75" s="5" t="s">
        <v>1392</v>
      </c>
      <c r="FH75" s="5" t="s">
        <v>394</v>
      </c>
      <c r="FI75" s="5" t="s">
        <v>395</v>
      </c>
      <c r="FJ75" s="5" t="s">
        <v>440</v>
      </c>
      <c r="FK75" s="5" t="s">
        <v>397</v>
      </c>
      <c r="FM75" s="5" t="s">
        <v>429</v>
      </c>
      <c r="FN75" s="5" t="s">
        <v>382</v>
      </c>
      <c r="FO75" s="5" t="s">
        <v>334</v>
      </c>
      <c r="FP75" s="5" t="s">
        <v>1381</v>
      </c>
      <c r="FQ75" s="5" t="s">
        <v>1382</v>
      </c>
      <c r="FS75" s="3" t="s">
        <v>430</v>
      </c>
      <c r="FT75" s="3" t="s">
        <v>391</v>
      </c>
      <c r="FU75" s="3" t="s">
        <v>1393</v>
      </c>
      <c r="FV75" s="3" t="s">
        <v>1394</v>
      </c>
      <c r="FW75" s="3"/>
      <c r="FX75" s="5" t="s">
        <v>484</v>
      </c>
      <c r="FY75" s="5" t="s">
        <v>390</v>
      </c>
      <c r="FZ75" s="5" t="s">
        <v>1395</v>
      </c>
      <c r="GA75" s="5" t="s">
        <v>1394</v>
      </c>
      <c r="GC75" s="5" t="s">
        <v>580</v>
      </c>
      <c r="GD75" s="5" t="s">
        <v>1396</v>
      </c>
      <c r="GE75" s="5" t="s">
        <v>1397</v>
      </c>
      <c r="GF75" s="5" t="s">
        <v>1398</v>
      </c>
      <c r="GS75" s="3"/>
      <c r="GT75" s="3"/>
      <c r="GU75" s="3"/>
      <c r="GV75" s="3"/>
      <c r="GW75" s="3"/>
      <c r="QG75" s="5" t="s">
        <v>1399</v>
      </c>
    </row>
    <row r="76" spans="1:449" s="5" customFormat="1">
      <c r="A76" s="5" t="s">
        <v>1406</v>
      </c>
      <c r="B76" s="3" t="s">
        <v>1411</v>
      </c>
      <c r="C76" s="5" t="s">
        <v>1407</v>
      </c>
      <c r="D76" s="5" t="s">
        <v>1408</v>
      </c>
      <c r="E76" s="3" t="s">
        <v>3773</v>
      </c>
      <c r="F76" s="59" t="s">
        <v>340</v>
      </c>
      <c r="G76" s="5" t="s">
        <v>1409</v>
      </c>
      <c r="H76" s="5" t="s">
        <v>339</v>
      </c>
      <c r="J76" s="5" t="s">
        <v>340</v>
      </c>
      <c r="K76" s="5" t="s">
        <v>406</v>
      </c>
      <c r="O76" s="5" t="s">
        <v>340</v>
      </c>
      <c r="P76" s="5" t="s">
        <v>339</v>
      </c>
      <c r="T76" s="5" t="s">
        <v>340</v>
      </c>
      <c r="U76" s="5" t="s">
        <v>615</v>
      </c>
      <c r="W76" s="5" t="s">
        <v>340</v>
      </c>
      <c r="X76" s="5" t="s">
        <v>1410</v>
      </c>
      <c r="Z76" s="5" t="s">
        <v>500</v>
      </c>
      <c r="AA76" s="5" t="s">
        <v>713</v>
      </c>
      <c r="AB76" s="5" t="s">
        <v>1411</v>
      </c>
      <c r="AC76" s="5" t="s">
        <v>340</v>
      </c>
      <c r="AD76" s="5" t="s">
        <v>339</v>
      </c>
      <c r="AG76" s="5" t="s">
        <v>339</v>
      </c>
      <c r="AJ76" s="5" t="s">
        <v>339</v>
      </c>
      <c r="AL76" s="5" t="s">
        <v>339</v>
      </c>
      <c r="AN76" s="5" t="s">
        <v>340</v>
      </c>
      <c r="AO76" s="5" t="s">
        <v>340</v>
      </c>
      <c r="AP76" s="5" t="s">
        <v>340</v>
      </c>
      <c r="AQ76" s="5" t="s">
        <v>340</v>
      </c>
      <c r="AR76" s="5" t="s">
        <v>340</v>
      </c>
      <c r="AS76" s="5" t="s">
        <v>340</v>
      </c>
      <c r="AT76" s="5" t="s">
        <v>351</v>
      </c>
      <c r="AU76" s="5" t="s">
        <v>641</v>
      </c>
      <c r="BA76" s="5" t="s">
        <v>1413</v>
      </c>
      <c r="BB76" s="5" t="s">
        <v>415</v>
      </c>
      <c r="BD76" s="5" t="s">
        <v>357</v>
      </c>
      <c r="BE76" s="5" t="s">
        <v>3814</v>
      </c>
      <c r="BF76" s="5" t="s">
        <v>416</v>
      </c>
      <c r="BH76" s="5" t="s">
        <v>417</v>
      </c>
      <c r="BJ76" s="5" t="s">
        <v>418</v>
      </c>
      <c r="BL76" s="5" t="s">
        <v>555</v>
      </c>
      <c r="BN76" s="5" t="s">
        <v>420</v>
      </c>
      <c r="BP76" s="5" t="s">
        <v>1414</v>
      </c>
      <c r="BQ76" s="5" t="s">
        <v>1415</v>
      </c>
      <c r="BR76" s="5" t="s">
        <v>423</v>
      </c>
      <c r="BT76" s="5" t="s">
        <v>362</v>
      </c>
      <c r="BU76" s="5" t="s">
        <v>339</v>
      </c>
      <c r="BV76" s="5" t="s">
        <v>334</v>
      </c>
      <c r="BW76" s="5" t="s">
        <v>425</v>
      </c>
      <c r="BY76" s="5" t="s">
        <v>426</v>
      </c>
      <c r="BZ76" s="5" t="s">
        <v>1416</v>
      </c>
      <c r="CA76" s="5" t="s">
        <v>476</v>
      </c>
      <c r="CB76" s="5" t="s">
        <v>1416</v>
      </c>
      <c r="CD76" s="5" t="s">
        <v>1417</v>
      </c>
      <c r="CE76" s="5" t="s">
        <v>370</v>
      </c>
      <c r="CF76" s="5" t="s">
        <v>428</v>
      </c>
      <c r="CG76" s="5" t="s">
        <v>832</v>
      </c>
      <c r="CJ76" s="5" t="s">
        <v>1418</v>
      </c>
      <c r="CK76" s="3" t="s">
        <v>380</v>
      </c>
      <c r="CL76" s="3"/>
      <c r="CM76" s="3"/>
      <c r="CN76" s="3"/>
      <c r="CO76" s="3"/>
      <c r="CP76" s="3"/>
      <c r="CQ76" s="3"/>
      <c r="CR76" s="3"/>
      <c r="CS76" s="3"/>
      <c r="CT76" s="3"/>
      <c r="CY76" s="5" t="s">
        <v>768</v>
      </c>
      <c r="DA76" s="5" t="s">
        <v>375</v>
      </c>
      <c r="DG76" s="3"/>
      <c r="DH76" s="5" t="s">
        <v>378</v>
      </c>
      <c r="DI76" s="5" t="s">
        <v>379</v>
      </c>
      <c r="DJ76" s="5" t="s">
        <v>380</v>
      </c>
      <c r="DM76" s="5" t="s">
        <v>819</v>
      </c>
      <c r="DN76" s="5" t="s">
        <v>382</v>
      </c>
      <c r="DO76" s="5" t="s">
        <v>819</v>
      </c>
      <c r="DP76" s="5" t="s">
        <v>1419</v>
      </c>
      <c r="DQ76" s="5" t="s">
        <v>1420</v>
      </c>
      <c r="DS76" s="5" t="s">
        <v>559</v>
      </c>
      <c r="DT76" s="5" t="s">
        <v>480</v>
      </c>
      <c r="DU76" s="5" t="s">
        <v>1421</v>
      </c>
      <c r="DV76" s="5" t="s">
        <v>1422</v>
      </c>
      <c r="DX76" s="5" t="s">
        <v>559</v>
      </c>
      <c r="DY76" s="5" t="s">
        <v>480</v>
      </c>
      <c r="DZ76" s="5" t="s">
        <v>1421</v>
      </c>
      <c r="EA76" s="5" t="s">
        <v>1422</v>
      </c>
      <c r="EC76" s="5" t="s">
        <v>559</v>
      </c>
      <c r="ED76" s="5" t="s">
        <v>480</v>
      </c>
      <c r="EE76" s="5" t="s">
        <v>1421</v>
      </c>
      <c r="EF76" s="5" t="s">
        <v>1422</v>
      </c>
      <c r="EH76" s="5" t="s">
        <v>394</v>
      </c>
      <c r="EI76" s="5" t="s">
        <v>395</v>
      </c>
      <c r="EJ76" s="5" t="s">
        <v>430</v>
      </c>
      <c r="EK76" s="5" t="s">
        <v>397</v>
      </c>
      <c r="EM76" s="5" t="s">
        <v>819</v>
      </c>
      <c r="EN76" s="5" t="s">
        <v>382</v>
      </c>
      <c r="EO76" s="5" t="s">
        <v>819</v>
      </c>
      <c r="EP76" s="5" t="s">
        <v>1419</v>
      </c>
      <c r="EQ76" s="5" t="s">
        <v>1420</v>
      </c>
      <c r="ES76" s="5" t="s">
        <v>559</v>
      </c>
      <c r="ET76" s="5" t="s">
        <v>480</v>
      </c>
      <c r="EU76" s="5" t="s">
        <v>1423</v>
      </c>
      <c r="EV76" s="5" t="s">
        <v>1424</v>
      </c>
      <c r="EX76" s="5" t="s">
        <v>559</v>
      </c>
      <c r="EY76" s="5" t="s">
        <v>480</v>
      </c>
      <c r="EZ76" s="5" t="s">
        <v>1423</v>
      </c>
      <c r="FA76" s="5" t="s">
        <v>1424</v>
      </c>
      <c r="FC76" s="5" t="s">
        <v>433</v>
      </c>
      <c r="FD76" s="5" t="s">
        <v>449</v>
      </c>
      <c r="FE76" s="5" t="s">
        <v>1425</v>
      </c>
      <c r="FF76" s="5" t="s">
        <v>1206</v>
      </c>
      <c r="FS76" s="3"/>
      <c r="FT76" s="3"/>
      <c r="FU76" s="3"/>
      <c r="FV76" s="3"/>
      <c r="FW76" s="3"/>
      <c r="GS76" s="3"/>
      <c r="GT76" s="3"/>
      <c r="GU76" s="3"/>
      <c r="GV76" s="3"/>
      <c r="GW76" s="3"/>
      <c r="QG76" s="5" t="s">
        <v>1426</v>
      </c>
    </row>
    <row r="77" spans="1:449" s="5" customFormat="1">
      <c r="A77" s="5" t="s">
        <v>1406</v>
      </c>
      <c r="B77" s="3" t="s">
        <v>1412</v>
      </c>
      <c r="C77" s="5" t="s">
        <v>1407</v>
      </c>
      <c r="D77" s="5" t="s">
        <v>1408</v>
      </c>
      <c r="E77" s="3" t="s">
        <v>3773</v>
      </c>
      <c r="F77" s="59"/>
      <c r="AB77" s="5" t="s">
        <v>1412</v>
      </c>
      <c r="AC77" s="5" t="s">
        <v>340</v>
      </c>
      <c r="AD77" s="5" t="s">
        <v>339</v>
      </c>
      <c r="AG77" s="5" t="s">
        <v>339</v>
      </c>
      <c r="AJ77" s="5" t="s">
        <v>339</v>
      </c>
      <c r="AL77" s="5" t="s">
        <v>339</v>
      </c>
      <c r="AN77" s="5" t="s">
        <v>340</v>
      </c>
      <c r="AO77" s="5" t="s">
        <v>340</v>
      </c>
      <c r="AP77" s="5" t="s">
        <v>340</v>
      </c>
      <c r="AQ77" s="5" t="s">
        <v>340</v>
      </c>
      <c r="AR77" s="5" t="s">
        <v>340</v>
      </c>
      <c r="AS77" s="5" t="s">
        <v>340</v>
      </c>
      <c r="AT77" s="5" t="s">
        <v>351</v>
      </c>
      <c r="AU77" s="5" t="s">
        <v>641</v>
      </c>
      <c r="BA77" s="5" t="s">
        <v>1413</v>
      </c>
      <c r="BB77" s="5" t="s">
        <v>415</v>
      </c>
      <c r="BD77" s="5" t="s">
        <v>357</v>
      </c>
      <c r="BE77" s="5" t="s">
        <v>3814</v>
      </c>
      <c r="BF77" s="5" t="s">
        <v>416</v>
      </c>
      <c r="BH77" s="5" t="s">
        <v>417</v>
      </c>
      <c r="BJ77" s="5" t="s">
        <v>418</v>
      </c>
      <c r="BL77" s="5" t="s">
        <v>555</v>
      </c>
      <c r="BN77" s="5" t="s">
        <v>420</v>
      </c>
      <c r="BP77" s="5" t="s">
        <v>1414</v>
      </c>
      <c r="BQ77" s="5" t="s">
        <v>1415</v>
      </c>
      <c r="BR77" s="5" t="s">
        <v>423</v>
      </c>
      <c r="BT77" s="5" t="s">
        <v>362</v>
      </c>
      <c r="BU77" s="5" t="s">
        <v>339</v>
      </c>
      <c r="BV77" s="5" t="s">
        <v>424</v>
      </c>
      <c r="BW77" s="5" t="s">
        <v>425</v>
      </c>
      <c r="BY77" s="5" t="s">
        <v>426</v>
      </c>
      <c r="BZ77" s="5" t="s">
        <v>1416</v>
      </c>
      <c r="CA77" s="5" t="s">
        <v>476</v>
      </c>
      <c r="CB77" s="5" t="s">
        <v>1416</v>
      </c>
      <c r="CD77" s="5" t="s">
        <v>1417</v>
      </c>
      <c r="CE77" s="5" t="s">
        <v>370</v>
      </c>
      <c r="CF77" s="5" t="s">
        <v>365</v>
      </c>
      <c r="CG77" s="5" t="s">
        <v>365</v>
      </c>
      <c r="CI77" s="5" t="s">
        <v>1427</v>
      </c>
      <c r="CJ77" s="5" t="s">
        <v>1428</v>
      </c>
      <c r="CK77" s="3" t="s">
        <v>4052</v>
      </c>
      <c r="CL77" s="3"/>
      <c r="CM77" s="3"/>
      <c r="CN77" s="3"/>
      <c r="CO77" s="3"/>
      <c r="CP77" s="3"/>
      <c r="CQ77" s="3"/>
      <c r="CR77" s="3" t="s">
        <v>1003</v>
      </c>
      <c r="CS77" s="3" t="s">
        <v>368</v>
      </c>
      <c r="CT77" s="3" t="s">
        <v>1429</v>
      </c>
      <c r="DG77" s="3"/>
      <c r="FS77" s="3"/>
      <c r="FT77" s="3"/>
      <c r="FU77" s="3"/>
      <c r="FV77" s="3"/>
      <c r="FW77" s="3"/>
      <c r="GS77" s="3"/>
      <c r="GT77" s="3"/>
      <c r="GU77" s="3"/>
      <c r="GV77" s="3"/>
      <c r="GW77" s="3"/>
      <c r="IH77" s="5" t="s">
        <v>1411</v>
      </c>
      <c r="II77" s="5" t="s">
        <v>378</v>
      </c>
      <c r="IK77" s="5" t="s">
        <v>380</v>
      </c>
      <c r="IN77" s="5" t="s">
        <v>819</v>
      </c>
      <c r="JA77" s="5" t="s">
        <v>394</v>
      </c>
      <c r="JB77" s="5" t="s">
        <v>395</v>
      </c>
      <c r="JC77" s="5" t="s">
        <v>430</v>
      </c>
      <c r="JD77" s="5" t="s">
        <v>397</v>
      </c>
      <c r="JF77" s="5" t="s">
        <v>819</v>
      </c>
      <c r="JS77" s="5" t="s">
        <v>394</v>
      </c>
      <c r="JT77" s="5" t="s">
        <v>395</v>
      </c>
      <c r="JU77" s="5" t="s">
        <v>396</v>
      </c>
      <c r="JV77" s="5" t="s">
        <v>397</v>
      </c>
      <c r="JX77" s="5" t="s">
        <v>819</v>
      </c>
      <c r="QG77" s="5" t="s">
        <v>1430</v>
      </c>
    </row>
    <row r="78" spans="1:449" s="5" customFormat="1">
      <c r="A78" s="5" t="s">
        <v>1442</v>
      </c>
      <c r="B78" s="3" t="s">
        <v>808</v>
      </c>
      <c r="C78" s="5" t="s">
        <v>1443</v>
      </c>
      <c r="D78" s="5" t="s">
        <v>1444</v>
      </c>
      <c r="E78" s="3" t="s">
        <v>3785</v>
      </c>
      <c r="F78" s="59" t="s">
        <v>340</v>
      </c>
      <c r="G78" s="5" t="s">
        <v>1445</v>
      </c>
      <c r="H78" s="5" t="s">
        <v>339</v>
      </c>
      <c r="J78" s="5" t="s">
        <v>339</v>
      </c>
      <c r="P78" s="5" t="s">
        <v>339</v>
      </c>
      <c r="T78" s="5" t="s">
        <v>340</v>
      </c>
      <c r="U78" s="5" t="s">
        <v>615</v>
      </c>
      <c r="W78" s="5" t="s">
        <v>340</v>
      </c>
      <c r="X78" s="5" t="s">
        <v>1446</v>
      </c>
      <c r="Y78" s="5" t="s">
        <v>346</v>
      </c>
      <c r="Z78" s="5" t="s">
        <v>500</v>
      </c>
      <c r="AA78" s="5" t="s">
        <v>347</v>
      </c>
      <c r="AB78" s="5" t="s">
        <v>808</v>
      </c>
      <c r="AC78" s="5" t="s">
        <v>340</v>
      </c>
      <c r="AD78" s="5" t="s">
        <v>339</v>
      </c>
      <c r="AG78" s="5" t="s">
        <v>340</v>
      </c>
      <c r="AH78" s="5" t="s">
        <v>368</v>
      </c>
      <c r="AI78" s="5" t="s">
        <v>1447</v>
      </c>
      <c r="AJ78" s="5" t="s">
        <v>339</v>
      </c>
      <c r="AL78" s="5" t="s">
        <v>339</v>
      </c>
      <c r="AN78" s="5" t="s">
        <v>340</v>
      </c>
      <c r="AO78" s="5" t="s">
        <v>340</v>
      </c>
      <c r="AP78" s="5" t="s">
        <v>339</v>
      </c>
      <c r="AQ78" s="5" t="s">
        <v>350</v>
      </c>
      <c r="AT78" s="5" t="s">
        <v>351</v>
      </c>
      <c r="AV78" s="5" t="s">
        <v>3810</v>
      </c>
      <c r="AW78" s="5" t="s">
        <v>616</v>
      </c>
      <c r="AX78" s="5" t="s">
        <v>413</v>
      </c>
      <c r="BA78" s="5" t="s">
        <v>414</v>
      </c>
      <c r="BB78" s="5" t="s">
        <v>415</v>
      </c>
      <c r="BD78" s="5" t="s">
        <v>357</v>
      </c>
      <c r="BE78" s="5" t="s">
        <v>3814</v>
      </c>
      <c r="BF78" s="5" t="s">
        <v>416</v>
      </c>
      <c r="BH78" s="5" t="s">
        <v>417</v>
      </c>
      <c r="BJ78" s="5" t="s">
        <v>418</v>
      </c>
      <c r="BL78" s="5" t="s">
        <v>419</v>
      </c>
      <c r="BN78" s="5" t="s">
        <v>420</v>
      </c>
      <c r="BP78" s="5" t="s">
        <v>1448</v>
      </c>
      <c r="BQ78" s="5" t="s">
        <v>817</v>
      </c>
      <c r="BR78" s="5" t="s">
        <v>423</v>
      </c>
      <c r="BT78" s="5" t="s">
        <v>362</v>
      </c>
      <c r="BU78" s="5" t="s">
        <v>339</v>
      </c>
      <c r="BV78" s="5" t="s">
        <v>334</v>
      </c>
      <c r="BW78" s="5" t="s">
        <v>425</v>
      </c>
      <c r="BY78" s="5" t="s">
        <v>426</v>
      </c>
      <c r="BZ78" s="5" t="s">
        <v>558</v>
      </c>
      <c r="CA78" s="5" t="s">
        <v>476</v>
      </c>
      <c r="CB78" s="5" t="s">
        <v>558</v>
      </c>
      <c r="CE78" s="5" t="s">
        <v>370</v>
      </c>
      <c r="CF78" s="5" t="s">
        <v>371</v>
      </c>
      <c r="CG78" s="5" t="s">
        <v>372</v>
      </c>
      <c r="CJ78" s="5" t="s">
        <v>1449</v>
      </c>
      <c r="CK78" s="3" t="s">
        <v>380</v>
      </c>
      <c r="CL78" s="3"/>
      <c r="CM78" s="3"/>
      <c r="CN78" s="3"/>
      <c r="CO78" s="3"/>
      <c r="CP78" s="3"/>
      <c r="CQ78" s="3"/>
      <c r="CR78" s="3"/>
      <c r="CS78" s="3"/>
      <c r="CT78" s="3"/>
      <c r="CU78" s="5" t="s">
        <v>646</v>
      </c>
      <c r="CV78" s="5" t="s">
        <v>1450</v>
      </c>
      <c r="CY78" s="5" t="s">
        <v>768</v>
      </c>
      <c r="CZ78" s="5" t="s">
        <v>1451</v>
      </c>
      <c r="DG78" s="3"/>
      <c r="DH78" s="5" t="s">
        <v>378</v>
      </c>
      <c r="DI78" s="5" t="s">
        <v>379</v>
      </c>
      <c r="DJ78" s="5" t="s">
        <v>380</v>
      </c>
      <c r="DM78" s="5" t="s">
        <v>819</v>
      </c>
      <c r="DN78" s="5" t="s">
        <v>382</v>
      </c>
      <c r="DO78" s="5" t="s">
        <v>390</v>
      </c>
      <c r="DP78" s="5" t="s">
        <v>1452</v>
      </c>
      <c r="DR78" s="5" t="s">
        <v>1453</v>
      </c>
      <c r="DS78" s="5" t="s">
        <v>391</v>
      </c>
      <c r="DT78" s="5" t="s">
        <v>481</v>
      </c>
      <c r="DU78" s="5" t="s">
        <v>1454</v>
      </c>
      <c r="DW78" s="5" t="s">
        <v>1455</v>
      </c>
      <c r="DX78" s="5" t="s">
        <v>390</v>
      </c>
      <c r="DY78" s="5" t="s">
        <v>492</v>
      </c>
      <c r="DZ78" s="5" t="s">
        <v>1456</v>
      </c>
      <c r="EB78" s="5" t="s">
        <v>1457</v>
      </c>
      <c r="EC78" s="5" t="s">
        <v>391</v>
      </c>
      <c r="ED78" s="5" t="s">
        <v>481</v>
      </c>
      <c r="EE78" s="5" t="s">
        <v>1455</v>
      </c>
      <c r="EG78" s="5" t="s">
        <v>1455</v>
      </c>
      <c r="EH78" s="5" t="s">
        <v>394</v>
      </c>
      <c r="EI78" s="5" t="s">
        <v>395</v>
      </c>
      <c r="EJ78" s="5" t="s">
        <v>396</v>
      </c>
      <c r="EK78" s="5" t="s">
        <v>397</v>
      </c>
      <c r="EM78" s="5" t="s">
        <v>819</v>
      </c>
      <c r="EN78" s="5" t="s">
        <v>382</v>
      </c>
      <c r="EO78" s="5" t="s">
        <v>390</v>
      </c>
      <c r="EP78" s="5" t="s">
        <v>1452</v>
      </c>
      <c r="ER78" s="5" t="s">
        <v>1453</v>
      </c>
      <c r="ES78" s="5" t="s">
        <v>391</v>
      </c>
      <c r="ET78" s="5" t="s">
        <v>481</v>
      </c>
      <c r="EU78" s="5" t="s">
        <v>1458</v>
      </c>
      <c r="EW78" s="5" t="s">
        <v>1459</v>
      </c>
      <c r="EX78" s="5" t="s">
        <v>390</v>
      </c>
      <c r="EY78" s="5" t="s">
        <v>492</v>
      </c>
      <c r="EZ78" s="5" t="s">
        <v>1460</v>
      </c>
      <c r="FB78" s="5" t="s">
        <v>1461</v>
      </c>
      <c r="FC78" s="5" t="s">
        <v>391</v>
      </c>
      <c r="FD78" s="5" t="s">
        <v>481</v>
      </c>
      <c r="FE78" s="5" t="s">
        <v>1458</v>
      </c>
      <c r="FG78" s="5" t="s">
        <v>1459</v>
      </c>
      <c r="FS78" s="3"/>
      <c r="FT78" s="3"/>
      <c r="FU78" s="3"/>
      <c r="FV78" s="3"/>
      <c r="FW78" s="3"/>
      <c r="GS78" s="3"/>
      <c r="GT78" s="3"/>
      <c r="GU78" s="3"/>
      <c r="GV78" s="3"/>
      <c r="GW78" s="3"/>
    </row>
    <row r="79" spans="1:449" s="5" customFormat="1">
      <c r="A79" s="5" t="s">
        <v>1442</v>
      </c>
      <c r="B79" s="3" t="s">
        <v>757</v>
      </c>
      <c r="C79" s="5" t="s">
        <v>1443</v>
      </c>
      <c r="D79" s="5" t="s">
        <v>1444</v>
      </c>
      <c r="E79" s="3" t="s">
        <v>3785</v>
      </c>
      <c r="F79" s="59"/>
      <c r="AB79" s="5" t="s">
        <v>757</v>
      </c>
      <c r="AC79" s="5" t="s">
        <v>340</v>
      </c>
      <c r="AD79" s="5" t="s">
        <v>339</v>
      </c>
      <c r="AG79" s="5" t="s">
        <v>340</v>
      </c>
      <c r="AH79" s="5" t="s">
        <v>368</v>
      </c>
      <c r="AI79" s="5" t="s">
        <v>1447</v>
      </c>
      <c r="AJ79" s="5" t="s">
        <v>339</v>
      </c>
      <c r="AL79" s="5" t="s">
        <v>339</v>
      </c>
      <c r="AN79" s="5" t="s">
        <v>339</v>
      </c>
      <c r="AP79" s="5" t="s">
        <v>339</v>
      </c>
      <c r="AQ79" s="5" t="s">
        <v>350</v>
      </c>
      <c r="AT79" s="5" t="s">
        <v>351</v>
      </c>
      <c r="AV79" s="5" t="s">
        <v>3810</v>
      </c>
      <c r="AW79" s="5" t="s">
        <v>616</v>
      </c>
      <c r="AX79" s="5" t="s">
        <v>413</v>
      </c>
      <c r="BA79" s="5" t="s">
        <v>414</v>
      </c>
      <c r="BB79" s="5" t="s">
        <v>415</v>
      </c>
      <c r="BD79" s="5" t="s">
        <v>357</v>
      </c>
      <c r="BE79" s="5" t="s">
        <v>3814</v>
      </c>
      <c r="BF79" s="5" t="s">
        <v>416</v>
      </c>
      <c r="BH79" s="5" t="s">
        <v>417</v>
      </c>
      <c r="BJ79" s="5" t="s">
        <v>418</v>
      </c>
      <c r="BL79" s="5" t="s">
        <v>419</v>
      </c>
      <c r="BN79" s="5" t="s">
        <v>420</v>
      </c>
      <c r="BP79" s="5" t="s">
        <v>1448</v>
      </c>
      <c r="BQ79" s="5" t="s">
        <v>817</v>
      </c>
      <c r="BR79" s="5" t="s">
        <v>423</v>
      </c>
      <c r="BT79" s="5" t="s">
        <v>362</v>
      </c>
      <c r="BU79" s="5" t="s">
        <v>339</v>
      </c>
      <c r="BV79" s="5" t="s">
        <v>334</v>
      </c>
      <c r="BW79" s="5" t="s">
        <v>425</v>
      </c>
      <c r="BY79" s="5" t="s">
        <v>426</v>
      </c>
      <c r="BZ79" s="5" t="s">
        <v>558</v>
      </c>
      <c r="CD79" s="5" t="s">
        <v>750</v>
      </c>
      <c r="CE79" s="5" t="s">
        <v>370</v>
      </c>
      <c r="CF79" s="5" t="s">
        <v>371</v>
      </c>
      <c r="CG79" s="5" t="s">
        <v>372</v>
      </c>
      <c r="CJ79" s="5" t="s">
        <v>1449</v>
      </c>
      <c r="CK79" s="3" t="s">
        <v>4043</v>
      </c>
      <c r="CL79" s="3"/>
      <c r="CM79" s="3"/>
      <c r="CN79" s="3"/>
      <c r="CO79" s="3"/>
      <c r="CP79" s="3"/>
      <c r="CQ79" s="3"/>
      <c r="CR79" s="3"/>
      <c r="CS79" s="3" t="s">
        <v>368</v>
      </c>
      <c r="CT79" s="3" t="s">
        <v>1462</v>
      </c>
      <c r="CU79" s="5" t="s">
        <v>646</v>
      </c>
      <c r="CV79" s="5" t="s">
        <v>1450</v>
      </c>
      <c r="DG79" s="3"/>
      <c r="DH79" s="5" t="s">
        <v>378</v>
      </c>
      <c r="DI79" s="5" t="s">
        <v>379</v>
      </c>
      <c r="DJ79" s="5" t="s">
        <v>380</v>
      </c>
      <c r="DM79" s="5" t="s">
        <v>819</v>
      </c>
      <c r="DN79" s="5" t="s">
        <v>382</v>
      </c>
      <c r="DO79" s="5" t="s">
        <v>1463</v>
      </c>
      <c r="EH79" s="5" t="s">
        <v>394</v>
      </c>
      <c r="EI79" s="5" t="s">
        <v>395</v>
      </c>
      <c r="EJ79" s="5" t="s">
        <v>396</v>
      </c>
      <c r="EK79" s="5" t="s">
        <v>397</v>
      </c>
      <c r="EM79" s="5" t="s">
        <v>819</v>
      </c>
      <c r="EN79" s="5" t="s">
        <v>382</v>
      </c>
      <c r="EO79" s="5" t="s">
        <v>1463</v>
      </c>
      <c r="FS79" s="3"/>
      <c r="FT79" s="3"/>
      <c r="FU79" s="3"/>
      <c r="FV79" s="3"/>
      <c r="FW79" s="3"/>
      <c r="GS79" s="3"/>
      <c r="GT79" s="3"/>
      <c r="GU79" s="3"/>
      <c r="GV79" s="3"/>
      <c r="GW79" s="3"/>
      <c r="QG79" s="5" t="s">
        <v>1464</v>
      </c>
    </row>
    <row r="80" spans="1:449" s="5" customFormat="1">
      <c r="A80" s="5" t="s">
        <v>1442</v>
      </c>
      <c r="B80" s="3" t="s">
        <v>758</v>
      </c>
      <c r="C80" s="5" t="s">
        <v>1443</v>
      </c>
      <c r="D80" s="5" t="s">
        <v>1444</v>
      </c>
      <c r="E80" s="3" t="s">
        <v>3785</v>
      </c>
      <c r="F80" s="59" t="s">
        <v>340</v>
      </c>
      <c r="AB80" s="5" t="s">
        <v>758</v>
      </c>
      <c r="AC80" s="5" t="s">
        <v>340</v>
      </c>
      <c r="AD80" s="5" t="s">
        <v>339</v>
      </c>
      <c r="AG80" s="5" t="s">
        <v>340</v>
      </c>
      <c r="AH80" s="5" t="s">
        <v>368</v>
      </c>
      <c r="AI80" s="5" t="s">
        <v>1447</v>
      </c>
      <c r="AJ80" s="5" t="s">
        <v>339</v>
      </c>
      <c r="AL80" s="5" t="s">
        <v>339</v>
      </c>
      <c r="AN80" s="5" t="s">
        <v>340</v>
      </c>
      <c r="AO80" s="5" t="s">
        <v>340</v>
      </c>
      <c r="AP80" s="5" t="s">
        <v>339</v>
      </c>
      <c r="AQ80" s="5" t="s">
        <v>350</v>
      </c>
      <c r="AT80" s="5" t="s">
        <v>351</v>
      </c>
      <c r="AV80" s="5" t="s">
        <v>3810</v>
      </c>
      <c r="AW80" s="5" t="s">
        <v>616</v>
      </c>
      <c r="AX80" s="5" t="s">
        <v>413</v>
      </c>
      <c r="BA80" s="5" t="s">
        <v>414</v>
      </c>
      <c r="BB80" s="5" t="s">
        <v>415</v>
      </c>
      <c r="BD80" s="5" t="s">
        <v>357</v>
      </c>
      <c r="BE80" s="5" t="s">
        <v>3814</v>
      </c>
      <c r="BF80" s="5" t="s">
        <v>416</v>
      </c>
      <c r="BH80" s="5" t="s">
        <v>417</v>
      </c>
      <c r="BJ80" s="5" t="s">
        <v>418</v>
      </c>
      <c r="BL80" s="5" t="s">
        <v>419</v>
      </c>
      <c r="BN80" s="5" t="s">
        <v>420</v>
      </c>
      <c r="BP80" s="5" t="s">
        <v>1448</v>
      </c>
      <c r="BQ80" s="5" t="s">
        <v>817</v>
      </c>
      <c r="BR80" s="5" t="s">
        <v>423</v>
      </c>
      <c r="BT80" s="5" t="s">
        <v>362</v>
      </c>
      <c r="BU80" s="5" t="s">
        <v>339</v>
      </c>
      <c r="BV80" s="5" t="s">
        <v>334</v>
      </c>
      <c r="BW80" s="5" t="s">
        <v>425</v>
      </c>
      <c r="BY80" s="5" t="s">
        <v>426</v>
      </c>
      <c r="BZ80" s="5" t="s">
        <v>558</v>
      </c>
      <c r="CD80" s="5" t="s">
        <v>750</v>
      </c>
      <c r="CE80" s="5" t="s">
        <v>370</v>
      </c>
      <c r="CF80" s="5" t="s">
        <v>371</v>
      </c>
      <c r="CG80" s="5" t="s">
        <v>372</v>
      </c>
      <c r="CJ80" s="5" t="s">
        <v>1449</v>
      </c>
      <c r="CK80" s="3" t="s">
        <v>380</v>
      </c>
      <c r="CL80" s="3"/>
      <c r="CM80" s="3"/>
      <c r="CN80" s="3"/>
      <c r="CO80" s="3"/>
      <c r="CP80" s="3"/>
      <c r="CQ80" s="3"/>
      <c r="CR80" s="3"/>
      <c r="CS80" s="3"/>
      <c r="CT80" s="3"/>
      <c r="CU80" s="5" t="s">
        <v>646</v>
      </c>
      <c r="CV80" s="5" t="s">
        <v>1450</v>
      </c>
      <c r="DC80" s="5" t="s">
        <v>376</v>
      </c>
      <c r="DD80" s="5" t="s">
        <v>1465</v>
      </c>
      <c r="DG80" s="3"/>
      <c r="DH80" s="5" t="s">
        <v>378</v>
      </c>
      <c r="DI80" s="5" t="s">
        <v>379</v>
      </c>
      <c r="DJ80" s="5" t="s">
        <v>380</v>
      </c>
      <c r="DM80" s="5" t="s">
        <v>819</v>
      </c>
      <c r="DN80" s="5" t="s">
        <v>382</v>
      </c>
      <c r="DO80" s="5" t="s">
        <v>337</v>
      </c>
      <c r="DP80" s="5" t="s">
        <v>1466</v>
      </c>
      <c r="DR80" s="5" t="s">
        <v>1467</v>
      </c>
      <c r="DS80" s="5" t="s">
        <v>337</v>
      </c>
      <c r="DT80" s="5" t="s">
        <v>383</v>
      </c>
      <c r="DU80" s="5" t="s">
        <v>1468</v>
      </c>
      <c r="DW80" s="5" t="s">
        <v>1469</v>
      </c>
      <c r="DX80" s="5" t="s">
        <v>337</v>
      </c>
      <c r="DY80" s="5" t="s">
        <v>383</v>
      </c>
      <c r="DZ80" s="5" t="s">
        <v>1468</v>
      </c>
      <c r="EB80" s="5" t="s">
        <v>1469</v>
      </c>
      <c r="EC80" s="5" t="s">
        <v>337</v>
      </c>
      <c r="ED80" s="5" t="s">
        <v>383</v>
      </c>
      <c r="EE80" s="5" t="s">
        <v>1468</v>
      </c>
      <c r="EG80" s="5" t="s">
        <v>1469</v>
      </c>
      <c r="EH80" s="5" t="s">
        <v>394</v>
      </c>
      <c r="EI80" s="5" t="s">
        <v>395</v>
      </c>
      <c r="EJ80" s="5" t="s">
        <v>396</v>
      </c>
      <c r="EK80" s="5" t="s">
        <v>397</v>
      </c>
      <c r="EM80" s="5" t="s">
        <v>819</v>
      </c>
      <c r="EN80" s="5" t="s">
        <v>382</v>
      </c>
      <c r="EO80" s="5" t="s">
        <v>337</v>
      </c>
      <c r="EP80" s="5" t="s">
        <v>1470</v>
      </c>
      <c r="ER80" s="5" t="s">
        <v>1471</v>
      </c>
      <c r="ES80" s="5" t="s">
        <v>337</v>
      </c>
      <c r="ET80" s="5" t="s">
        <v>383</v>
      </c>
      <c r="EU80" s="5" t="s">
        <v>1472</v>
      </c>
      <c r="EW80" s="5" t="s">
        <v>1473</v>
      </c>
      <c r="EX80" s="5" t="s">
        <v>337</v>
      </c>
      <c r="EY80" s="5" t="s">
        <v>383</v>
      </c>
      <c r="EZ80" s="5" t="s">
        <v>1472</v>
      </c>
      <c r="FB80" s="5" t="s">
        <v>1473</v>
      </c>
      <c r="FC80" s="5" t="s">
        <v>1474</v>
      </c>
      <c r="FD80" s="5" t="s">
        <v>1475</v>
      </c>
      <c r="FE80" s="5" t="s">
        <v>1476</v>
      </c>
      <c r="FG80" s="5" t="s">
        <v>1477</v>
      </c>
      <c r="FS80" s="3"/>
      <c r="FT80" s="3"/>
      <c r="FU80" s="3"/>
      <c r="FV80" s="3"/>
      <c r="FW80" s="3"/>
      <c r="GS80" s="3"/>
      <c r="GT80" s="3"/>
      <c r="GU80" s="3"/>
      <c r="GV80" s="3"/>
      <c r="GW80" s="3"/>
    </row>
    <row r="81" spans="1:449" s="5" customFormat="1">
      <c r="A81" s="5" t="s">
        <v>1478</v>
      </c>
      <c r="B81" s="3" t="s">
        <v>501</v>
      </c>
      <c r="C81" s="5" t="s">
        <v>1479</v>
      </c>
      <c r="D81" s="5" t="s">
        <v>1480</v>
      </c>
      <c r="E81" s="3" t="s">
        <v>3775</v>
      </c>
      <c r="F81" s="59" t="s">
        <v>340</v>
      </c>
      <c r="G81" s="5" t="s">
        <v>1295</v>
      </c>
      <c r="H81" s="5" t="s">
        <v>340</v>
      </c>
      <c r="I81" s="5" t="s">
        <v>339</v>
      </c>
      <c r="J81" s="5" t="s">
        <v>340</v>
      </c>
      <c r="L81" s="5" t="s">
        <v>341</v>
      </c>
      <c r="M81" s="5" t="s">
        <v>342</v>
      </c>
      <c r="P81" s="5" t="s">
        <v>340</v>
      </c>
      <c r="R81" s="5" t="s">
        <v>344</v>
      </c>
      <c r="T81" s="5" t="s">
        <v>339</v>
      </c>
      <c r="W81" s="5" t="s">
        <v>340</v>
      </c>
      <c r="X81" s="5" t="s">
        <v>1481</v>
      </c>
      <c r="Y81" s="5" t="s">
        <v>346</v>
      </c>
      <c r="AA81" s="5" t="s">
        <v>347</v>
      </c>
      <c r="AB81" s="5" t="s">
        <v>501</v>
      </c>
      <c r="AC81" s="5" t="s">
        <v>340</v>
      </c>
      <c r="AD81" s="5" t="s">
        <v>339</v>
      </c>
      <c r="AG81" s="5" t="s">
        <v>339</v>
      </c>
      <c r="AJ81" s="5" t="s">
        <v>339</v>
      </c>
      <c r="AL81" s="5" t="s">
        <v>339</v>
      </c>
      <c r="AN81" s="5" t="s">
        <v>339</v>
      </c>
      <c r="AP81" s="5" t="s">
        <v>339</v>
      </c>
      <c r="AQ81" s="5" t="s">
        <v>350</v>
      </c>
      <c r="AT81" s="5" t="s">
        <v>351</v>
      </c>
      <c r="BA81" s="5" t="s">
        <v>1482</v>
      </c>
      <c r="BB81" s="5" t="s">
        <v>415</v>
      </c>
      <c r="BD81" s="5" t="s">
        <v>357</v>
      </c>
      <c r="BE81" s="5" t="s">
        <v>3814</v>
      </c>
      <c r="BF81" s="5" t="s">
        <v>416</v>
      </c>
      <c r="BH81" s="5" t="s">
        <v>417</v>
      </c>
      <c r="BJ81" s="5" t="s">
        <v>418</v>
      </c>
      <c r="BL81" s="5" t="s">
        <v>419</v>
      </c>
      <c r="BN81" s="5" t="s">
        <v>420</v>
      </c>
      <c r="BP81" s="5" t="s">
        <v>1483</v>
      </c>
      <c r="BQ81" s="5" t="s">
        <v>802</v>
      </c>
      <c r="BR81" s="5" t="s">
        <v>423</v>
      </c>
      <c r="BT81" s="5" t="s">
        <v>620</v>
      </c>
      <c r="BU81" s="5" t="s">
        <v>339</v>
      </c>
      <c r="BV81" s="5" t="s">
        <v>334</v>
      </c>
      <c r="BW81" s="5" t="s">
        <v>425</v>
      </c>
      <c r="BY81" s="5" t="s">
        <v>426</v>
      </c>
      <c r="BZ81" s="5" t="s">
        <v>1484</v>
      </c>
      <c r="CA81" s="5" t="s">
        <v>476</v>
      </c>
      <c r="CB81" s="5" t="s">
        <v>1484</v>
      </c>
      <c r="CD81" s="5" t="s">
        <v>1485</v>
      </c>
      <c r="CE81" s="5" t="s">
        <v>370</v>
      </c>
      <c r="CF81" s="5" t="s">
        <v>371</v>
      </c>
      <c r="CG81" s="5" t="s">
        <v>372</v>
      </c>
      <c r="CJ81" s="5" t="s">
        <v>1486</v>
      </c>
      <c r="CK81" s="3" t="s">
        <v>380</v>
      </c>
      <c r="CL81" s="3"/>
      <c r="CM81" s="3"/>
      <c r="CN81" s="3"/>
      <c r="CO81" s="3"/>
      <c r="CP81" s="3"/>
      <c r="CQ81" s="3"/>
      <c r="CR81" s="3"/>
      <c r="CS81" s="3"/>
      <c r="CT81" s="3"/>
      <c r="DC81" s="5" t="s">
        <v>376</v>
      </c>
      <c r="DD81" s="5" t="s">
        <v>1487</v>
      </c>
      <c r="DG81" s="3"/>
      <c r="DH81" s="5" t="s">
        <v>378</v>
      </c>
      <c r="DI81" s="5" t="s">
        <v>379</v>
      </c>
      <c r="DJ81" s="5" t="s">
        <v>380</v>
      </c>
      <c r="DM81" s="5" t="s">
        <v>402</v>
      </c>
      <c r="DN81" s="5" t="s">
        <v>382</v>
      </c>
      <c r="DO81" s="5" t="s">
        <v>334</v>
      </c>
      <c r="DP81" s="5" t="s">
        <v>1488</v>
      </c>
      <c r="DR81" s="5" t="s">
        <v>1489</v>
      </c>
      <c r="DS81" s="5" t="s">
        <v>525</v>
      </c>
      <c r="DT81" s="5" t="s">
        <v>484</v>
      </c>
      <c r="DU81" s="5" t="s">
        <v>1490</v>
      </c>
      <c r="DW81" s="5" t="s">
        <v>1491</v>
      </c>
      <c r="DX81" s="5" t="s">
        <v>525</v>
      </c>
      <c r="DY81" s="5" t="s">
        <v>484</v>
      </c>
      <c r="DZ81" s="5" t="s">
        <v>1490</v>
      </c>
      <c r="EB81" s="5" t="s">
        <v>1491</v>
      </c>
      <c r="EC81" s="5" t="s">
        <v>525</v>
      </c>
      <c r="ED81" s="5" t="s">
        <v>484</v>
      </c>
      <c r="EE81" s="5" t="s">
        <v>1490</v>
      </c>
      <c r="EG81" s="5" t="s">
        <v>1491</v>
      </c>
      <c r="EH81" s="5" t="s">
        <v>394</v>
      </c>
      <c r="EI81" s="5" t="s">
        <v>395</v>
      </c>
      <c r="EJ81" s="5" t="s">
        <v>396</v>
      </c>
      <c r="EK81" s="5" t="s">
        <v>397</v>
      </c>
      <c r="EM81" s="5" t="s">
        <v>402</v>
      </c>
      <c r="EN81" s="5" t="s">
        <v>382</v>
      </c>
      <c r="EO81" s="5" t="s">
        <v>334</v>
      </c>
      <c r="EP81" s="5" t="s">
        <v>1488</v>
      </c>
      <c r="ER81" s="5" t="s">
        <v>1489</v>
      </c>
      <c r="ES81" s="5" t="s">
        <v>525</v>
      </c>
      <c r="ET81" s="5" t="s">
        <v>484</v>
      </c>
      <c r="EU81" s="5" t="s">
        <v>1492</v>
      </c>
      <c r="EW81" s="5" t="s">
        <v>1493</v>
      </c>
      <c r="EX81" s="5" t="s">
        <v>525</v>
      </c>
      <c r="EY81" s="5" t="s">
        <v>484</v>
      </c>
      <c r="EZ81" s="5" t="s">
        <v>1492</v>
      </c>
      <c r="FB81" s="5" t="s">
        <v>1493</v>
      </c>
      <c r="FC81" s="5" t="s">
        <v>433</v>
      </c>
      <c r="FD81" s="5" t="s">
        <v>480</v>
      </c>
      <c r="FE81" s="5" t="s">
        <v>1494</v>
      </c>
      <c r="FG81" s="5" t="s">
        <v>1186</v>
      </c>
      <c r="FS81" s="3"/>
      <c r="FT81" s="3"/>
      <c r="FU81" s="3"/>
      <c r="FV81" s="3"/>
      <c r="FW81" s="3"/>
      <c r="GS81" s="3"/>
      <c r="GT81" s="3"/>
      <c r="GU81" s="3"/>
      <c r="GV81" s="3"/>
      <c r="GW81" s="3"/>
      <c r="QG81" s="5" t="s">
        <v>1495</v>
      </c>
    </row>
    <row r="82" spans="1:449" s="5" customFormat="1">
      <c r="A82" s="5" t="s">
        <v>1496</v>
      </c>
      <c r="B82" s="3" t="s">
        <v>808</v>
      </c>
      <c r="C82" s="5" t="s">
        <v>1497</v>
      </c>
      <c r="D82" s="5" t="s">
        <v>1498</v>
      </c>
      <c r="E82" s="3" t="s">
        <v>3777</v>
      </c>
      <c r="F82" s="59" t="s">
        <v>340</v>
      </c>
      <c r="G82" s="5" t="s">
        <v>1499</v>
      </c>
      <c r="H82" s="5" t="s">
        <v>339</v>
      </c>
      <c r="J82" s="5" t="s">
        <v>340</v>
      </c>
      <c r="L82" s="5" t="s">
        <v>341</v>
      </c>
      <c r="P82" s="5" t="s">
        <v>340</v>
      </c>
      <c r="R82" s="5" t="s">
        <v>344</v>
      </c>
      <c r="T82" s="5" t="s">
        <v>339</v>
      </c>
      <c r="W82" s="5" t="s">
        <v>340</v>
      </c>
      <c r="X82" s="5" t="s">
        <v>1500</v>
      </c>
      <c r="Z82" s="5" t="s">
        <v>500</v>
      </c>
      <c r="AA82" s="5" t="s">
        <v>347</v>
      </c>
      <c r="AB82" s="5" t="s">
        <v>808</v>
      </c>
      <c r="AC82" s="5" t="s">
        <v>340</v>
      </c>
      <c r="AD82" s="5" t="s">
        <v>339</v>
      </c>
      <c r="AG82" s="5" t="s">
        <v>339</v>
      </c>
      <c r="AJ82" s="5" t="s">
        <v>339</v>
      </c>
      <c r="AL82" s="5" t="s">
        <v>339</v>
      </c>
      <c r="AN82" s="5" t="s">
        <v>340</v>
      </c>
      <c r="AO82" s="5" t="s">
        <v>340</v>
      </c>
      <c r="AP82" s="5" t="s">
        <v>339</v>
      </c>
      <c r="AQ82" s="5" t="s">
        <v>350</v>
      </c>
      <c r="AT82" s="5" t="s">
        <v>351</v>
      </c>
      <c r="AU82" s="5" t="s">
        <v>641</v>
      </c>
      <c r="AY82" s="5" t="s">
        <v>1501</v>
      </c>
      <c r="AZ82" s="5" t="s">
        <v>799</v>
      </c>
      <c r="BA82" s="5" t="s">
        <v>554</v>
      </c>
      <c r="BB82" s="5" t="s">
        <v>415</v>
      </c>
      <c r="BD82" s="5" t="s">
        <v>357</v>
      </c>
      <c r="BE82" s="5" t="s">
        <v>3814</v>
      </c>
      <c r="BF82" s="5" t="s">
        <v>416</v>
      </c>
      <c r="BH82" s="5" t="s">
        <v>417</v>
      </c>
      <c r="BJ82" s="5" t="s">
        <v>418</v>
      </c>
      <c r="BL82" s="5" t="s">
        <v>419</v>
      </c>
      <c r="BN82" s="5" t="s">
        <v>420</v>
      </c>
      <c r="BP82" s="5" t="s">
        <v>1502</v>
      </c>
      <c r="BQ82" s="5" t="s">
        <v>1503</v>
      </c>
      <c r="BR82" s="5" t="s">
        <v>423</v>
      </c>
      <c r="BT82" s="5" t="s">
        <v>620</v>
      </c>
      <c r="BU82" s="5" t="s">
        <v>339</v>
      </c>
      <c r="BV82" s="5" t="s">
        <v>334</v>
      </c>
      <c r="BW82" s="5" t="s">
        <v>425</v>
      </c>
      <c r="CC82" s="5" t="s">
        <v>339</v>
      </c>
      <c r="CD82" s="5" t="s">
        <v>1504</v>
      </c>
      <c r="CE82" s="5" t="s">
        <v>370</v>
      </c>
      <c r="CF82" s="5" t="s">
        <v>428</v>
      </c>
      <c r="CG82" s="5" t="s">
        <v>372</v>
      </c>
      <c r="CJ82" s="5" t="s">
        <v>373</v>
      </c>
      <c r="CK82" s="3" t="s">
        <v>380</v>
      </c>
      <c r="CL82" s="3"/>
      <c r="CM82" s="3"/>
      <c r="CN82" s="3"/>
      <c r="CO82" s="3"/>
      <c r="CP82" s="3"/>
      <c r="CQ82" s="3"/>
      <c r="CR82" s="3"/>
      <c r="CS82" s="3"/>
      <c r="CT82" s="3"/>
      <c r="DG82" s="3"/>
      <c r="DH82" s="5" t="s">
        <v>379</v>
      </c>
      <c r="DI82" s="5" t="s">
        <v>379</v>
      </c>
      <c r="DJ82" s="5" t="s">
        <v>380</v>
      </c>
      <c r="DM82" s="5" t="s">
        <v>819</v>
      </c>
      <c r="DN82" s="5" t="s">
        <v>382</v>
      </c>
      <c r="DO82" s="5" t="s">
        <v>390</v>
      </c>
      <c r="DP82" s="5" t="s">
        <v>1505</v>
      </c>
      <c r="DQ82" s="5" t="s">
        <v>1506</v>
      </c>
      <c r="DS82" s="5" t="s">
        <v>383</v>
      </c>
      <c r="DT82" s="5" t="s">
        <v>391</v>
      </c>
      <c r="DU82" s="5" t="s">
        <v>1507</v>
      </c>
      <c r="DV82" s="5" t="s">
        <v>1508</v>
      </c>
      <c r="DX82" s="5" t="s">
        <v>383</v>
      </c>
      <c r="DY82" s="5" t="s">
        <v>391</v>
      </c>
      <c r="DZ82" s="5" t="s">
        <v>1507</v>
      </c>
      <c r="EA82" s="5" t="s">
        <v>1508</v>
      </c>
      <c r="EC82" s="5" t="s">
        <v>383</v>
      </c>
      <c r="ED82" s="5" t="s">
        <v>391</v>
      </c>
      <c r="EE82" s="5" t="s">
        <v>1507</v>
      </c>
      <c r="EF82" s="5" t="s">
        <v>1508</v>
      </c>
      <c r="EH82" s="5" t="s">
        <v>394</v>
      </c>
      <c r="EI82" s="5" t="s">
        <v>395</v>
      </c>
      <c r="EJ82" s="5" t="s">
        <v>396</v>
      </c>
      <c r="EK82" s="5" t="s">
        <v>397</v>
      </c>
      <c r="EM82" s="5" t="s">
        <v>819</v>
      </c>
      <c r="EN82" s="5" t="s">
        <v>382</v>
      </c>
      <c r="EO82" s="5" t="s">
        <v>390</v>
      </c>
      <c r="EP82" s="5" t="s">
        <v>1505</v>
      </c>
      <c r="EQ82" s="5" t="s">
        <v>1506</v>
      </c>
      <c r="ES82" s="5" t="s">
        <v>383</v>
      </c>
      <c r="ET82" s="5" t="s">
        <v>391</v>
      </c>
      <c r="EU82" s="5" t="s">
        <v>1509</v>
      </c>
      <c r="EV82" s="5" t="s">
        <v>1510</v>
      </c>
      <c r="EX82" s="5" t="s">
        <v>383</v>
      </c>
      <c r="EY82" s="5" t="s">
        <v>391</v>
      </c>
      <c r="EZ82" s="5" t="s">
        <v>1509</v>
      </c>
      <c r="FA82" s="5" t="s">
        <v>1510</v>
      </c>
      <c r="FC82" s="5" t="s">
        <v>383</v>
      </c>
      <c r="FD82" s="5" t="s">
        <v>391</v>
      </c>
      <c r="FE82" s="5" t="s">
        <v>1509</v>
      </c>
      <c r="FF82" s="5" t="s">
        <v>1510</v>
      </c>
      <c r="FS82" s="3"/>
      <c r="FT82" s="3"/>
      <c r="FU82" s="3"/>
      <c r="FV82" s="3"/>
      <c r="FW82" s="3"/>
      <c r="GS82" s="3"/>
      <c r="GT82" s="3"/>
      <c r="GU82" s="3"/>
      <c r="GV82" s="3"/>
      <c r="GW82" s="3"/>
      <c r="QG82" s="5" t="s">
        <v>1511</v>
      </c>
    </row>
    <row r="83" spans="1:449" s="5" customFormat="1">
      <c r="A83" s="5" t="s">
        <v>1515</v>
      </c>
      <c r="B83" s="3" t="s">
        <v>1411</v>
      </c>
      <c r="C83" s="5" t="s">
        <v>1516</v>
      </c>
      <c r="D83" s="5" t="s">
        <v>1517</v>
      </c>
      <c r="E83" s="3" t="s">
        <v>3777</v>
      </c>
      <c r="F83" s="59"/>
      <c r="G83" s="5" t="s">
        <v>1518</v>
      </c>
      <c r="H83" s="5" t="s">
        <v>339</v>
      </c>
      <c r="J83" s="5" t="s">
        <v>340</v>
      </c>
      <c r="L83" s="5" t="s">
        <v>341</v>
      </c>
      <c r="M83" s="5" t="s">
        <v>342</v>
      </c>
      <c r="P83" s="5" t="s">
        <v>340</v>
      </c>
      <c r="Q83" s="5" t="s">
        <v>343</v>
      </c>
      <c r="R83" s="5" t="s">
        <v>344</v>
      </c>
      <c r="T83" s="5" t="s">
        <v>339</v>
      </c>
      <c r="W83" s="5" t="s">
        <v>340</v>
      </c>
      <c r="X83" s="5" t="s">
        <v>1519</v>
      </c>
      <c r="Z83" s="5" t="s">
        <v>500</v>
      </c>
      <c r="AA83" s="5" t="s">
        <v>347</v>
      </c>
      <c r="AB83" s="5" t="s">
        <v>1411</v>
      </c>
      <c r="AC83" s="5" t="s">
        <v>340</v>
      </c>
      <c r="AD83" s="5" t="s">
        <v>339</v>
      </c>
      <c r="AG83" s="5" t="s">
        <v>339</v>
      </c>
      <c r="AJ83" s="5" t="s">
        <v>339</v>
      </c>
      <c r="AL83" s="5" t="s">
        <v>339</v>
      </c>
      <c r="AN83" s="5" t="s">
        <v>340</v>
      </c>
      <c r="AO83" s="5" t="s">
        <v>340</v>
      </c>
      <c r="AP83" s="5" t="s">
        <v>339</v>
      </c>
      <c r="AQ83" s="5" t="s">
        <v>350</v>
      </c>
      <c r="AT83" s="5" t="s">
        <v>351</v>
      </c>
      <c r="BA83" s="5" t="s">
        <v>1520</v>
      </c>
      <c r="BB83" s="5" t="s">
        <v>415</v>
      </c>
      <c r="BD83" s="5" t="s">
        <v>357</v>
      </c>
      <c r="BE83" s="5" t="s">
        <v>3814</v>
      </c>
      <c r="BF83" s="5" t="s">
        <v>416</v>
      </c>
      <c r="BH83" s="5" t="s">
        <v>417</v>
      </c>
      <c r="BJ83" s="5" t="s">
        <v>418</v>
      </c>
      <c r="BL83" s="5" t="s">
        <v>419</v>
      </c>
      <c r="BN83" s="5" t="s">
        <v>674</v>
      </c>
      <c r="BP83" s="5" t="s">
        <v>1521</v>
      </c>
      <c r="BQ83" s="5" t="s">
        <v>1522</v>
      </c>
      <c r="BR83" s="5" t="s">
        <v>423</v>
      </c>
      <c r="BT83" s="5" t="s">
        <v>362</v>
      </c>
      <c r="BU83" s="5" t="s">
        <v>339</v>
      </c>
      <c r="BV83" s="5" t="s">
        <v>334</v>
      </c>
      <c r="BW83" s="5" t="s">
        <v>363</v>
      </c>
      <c r="CC83" s="5" t="s">
        <v>339</v>
      </c>
      <c r="CE83" s="5" t="s">
        <v>364</v>
      </c>
      <c r="CF83" s="5" t="s">
        <v>365</v>
      </c>
      <c r="CG83" s="5" t="s">
        <v>365</v>
      </c>
      <c r="CI83" s="5" t="s">
        <v>703</v>
      </c>
      <c r="CJ83" s="5" t="s">
        <v>1523</v>
      </c>
      <c r="CK83" s="3" t="s">
        <v>4050</v>
      </c>
      <c r="CL83" s="3"/>
      <c r="CM83" s="3"/>
      <c r="CN83" s="3"/>
      <c r="CO83" s="3"/>
      <c r="CP83" s="3"/>
      <c r="CQ83" s="3"/>
      <c r="CR83" s="3"/>
      <c r="CS83" s="3"/>
      <c r="CT83" s="3"/>
      <c r="CU83" s="5" t="s">
        <v>646</v>
      </c>
      <c r="CV83" s="5" t="s">
        <v>1524</v>
      </c>
      <c r="DG83" s="3"/>
      <c r="FS83" s="3"/>
      <c r="FT83" s="3"/>
      <c r="FU83" s="3"/>
      <c r="FV83" s="3"/>
      <c r="FW83" s="3"/>
      <c r="GS83" s="3"/>
      <c r="GT83" s="3"/>
      <c r="GU83" s="3"/>
      <c r="GV83" s="3"/>
      <c r="GW83" s="3"/>
      <c r="II83" s="5" t="s">
        <v>378</v>
      </c>
      <c r="IJ83" s="5" t="s">
        <v>379</v>
      </c>
      <c r="IK83" s="5" t="s">
        <v>380</v>
      </c>
      <c r="IN83" s="5" t="s">
        <v>429</v>
      </c>
      <c r="IO83" s="5" t="s">
        <v>382</v>
      </c>
      <c r="IP83" s="5" t="s">
        <v>683</v>
      </c>
      <c r="IQ83" s="5" t="s">
        <v>334</v>
      </c>
      <c r="IR83" s="5" t="s">
        <v>381</v>
      </c>
      <c r="IS83" s="5" t="s">
        <v>878</v>
      </c>
      <c r="IT83" s="5" t="s">
        <v>382</v>
      </c>
      <c r="IU83" s="5" t="s">
        <v>390</v>
      </c>
      <c r="IV83" s="5" t="s">
        <v>477</v>
      </c>
      <c r="IW83" s="5" t="s">
        <v>334</v>
      </c>
      <c r="IX83" s="5" t="s">
        <v>381</v>
      </c>
      <c r="IY83" s="5" t="s">
        <v>878</v>
      </c>
      <c r="IZ83" s="5" t="s">
        <v>382</v>
      </c>
      <c r="JA83" s="5" t="s">
        <v>394</v>
      </c>
      <c r="JB83" s="5" t="s">
        <v>395</v>
      </c>
      <c r="JC83" s="5" t="s">
        <v>437</v>
      </c>
      <c r="JD83" s="5" t="s">
        <v>397</v>
      </c>
      <c r="JF83" s="5" t="s">
        <v>429</v>
      </c>
      <c r="JG83" s="5" t="s">
        <v>382</v>
      </c>
      <c r="JH83" s="5" t="s">
        <v>683</v>
      </c>
      <c r="JI83" s="5" t="s">
        <v>334</v>
      </c>
      <c r="JJ83" s="5" t="s">
        <v>381</v>
      </c>
      <c r="JK83" s="5" t="s">
        <v>878</v>
      </c>
      <c r="JL83" s="5" t="s">
        <v>1525</v>
      </c>
      <c r="JM83" s="5" t="s">
        <v>390</v>
      </c>
      <c r="JN83" s="5" t="s">
        <v>477</v>
      </c>
      <c r="JO83" s="5" t="s">
        <v>334</v>
      </c>
      <c r="JP83" s="5" t="s">
        <v>464</v>
      </c>
      <c r="JQ83" s="5" t="s">
        <v>1140</v>
      </c>
      <c r="JR83" s="5" t="s">
        <v>382</v>
      </c>
      <c r="QG83" s="5" t="s">
        <v>1526</v>
      </c>
    </row>
    <row r="84" spans="1:449" s="5" customFormat="1">
      <c r="A84" s="5" t="s">
        <v>1527</v>
      </c>
      <c r="B84" s="3" t="s">
        <v>408</v>
      </c>
      <c r="C84" s="5" t="s">
        <v>1528</v>
      </c>
      <c r="D84" s="5" t="s">
        <v>1529</v>
      </c>
      <c r="E84" s="3" t="s">
        <v>3786</v>
      </c>
      <c r="F84" s="59"/>
      <c r="G84" s="5" t="s">
        <v>711</v>
      </c>
      <c r="H84" s="5" t="s">
        <v>340</v>
      </c>
      <c r="I84" s="5" t="s">
        <v>339</v>
      </c>
      <c r="J84" s="5" t="s">
        <v>340</v>
      </c>
      <c r="K84" s="5" t="s">
        <v>406</v>
      </c>
      <c r="L84" s="5" t="s">
        <v>341</v>
      </c>
      <c r="O84" s="5" t="s">
        <v>340</v>
      </c>
      <c r="P84" s="5" t="s">
        <v>339</v>
      </c>
      <c r="T84" s="5" t="s">
        <v>339</v>
      </c>
      <c r="W84" s="5" t="s">
        <v>339</v>
      </c>
      <c r="AB84" s="5" t="s">
        <v>408</v>
      </c>
      <c r="AC84" s="5" t="s">
        <v>340</v>
      </c>
      <c r="AD84" s="5" t="s">
        <v>339</v>
      </c>
      <c r="AG84" s="5" t="s">
        <v>339</v>
      </c>
      <c r="AJ84" s="5" t="s">
        <v>339</v>
      </c>
      <c r="AL84" s="5" t="s">
        <v>339</v>
      </c>
      <c r="AN84" s="5" t="s">
        <v>340</v>
      </c>
      <c r="AO84" s="5" t="s">
        <v>340</v>
      </c>
      <c r="AP84" s="5" t="s">
        <v>339</v>
      </c>
      <c r="AQ84" s="5" t="s">
        <v>350</v>
      </c>
      <c r="AT84" s="5" t="s">
        <v>351</v>
      </c>
      <c r="BA84" s="5" t="s">
        <v>1530</v>
      </c>
      <c r="BB84" s="5" t="s">
        <v>415</v>
      </c>
      <c r="BD84" s="5" t="s">
        <v>357</v>
      </c>
      <c r="BE84" s="5" t="s">
        <v>3814</v>
      </c>
      <c r="BF84" s="5" t="s">
        <v>416</v>
      </c>
      <c r="BH84" s="5" t="s">
        <v>417</v>
      </c>
      <c r="BJ84" s="5" t="s">
        <v>418</v>
      </c>
      <c r="BL84" s="5" t="s">
        <v>419</v>
      </c>
      <c r="BN84" s="5" t="s">
        <v>420</v>
      </c>
      <c r="BP84" s="5" t="s">
        <v>1531</v>
      </c>
      <c r="BQ84" s="5" t="s">
        <v>817</v>
      </c>
      <c r="BR84" s="5" t="s">
        <v>423</v>
      </c>
      <c r="BT84" s="5" t="s">
        <v>362</v>
      </c>
      <c r="BU84" s="5" t="s">
        <v>339</v>
      </c>
      <c r="BV84" s="5" t="s">
        <v>334</v>
      </c>
      <c r="BW84" s="5" t="s">
        <v>425</v>
      </c>
      <c r="CC84" s="5" t="s">
        <v>339</v>
      </c>
      <c r="CD84" s="5" t="s">
        <v>750</v>
      </c>
      <c r="CE84" s="5" t="s">
        <v>370</v>
      </c>
      <c r="CF84" s="5" t="s">
        <v>371</v>
      </c>
      <c r="CG84" s="5" t="s">
        <v>372</v>
      </c>
      <c r="CJ84" s="5" t="s">
        <v>1532</v>
      </c>
      <c r="CK84" s="3" t="s">
        <v>4051</v>
      </c>
      <c r="CL84" s="3"/>
      <c r="CM84" s="3"/>
      <c r="CN84" s="3" t="s">
        <v>792</v>
      </c>
      <c r="CO84" s="3"/>
      <c r="CP84" s="3"/>
      <c r="CQ84" s="3"/>
      <c r="CR84" s="3"/>
      <c r="CS84" s="3"/>
      <c r="CT84" s="3"/>
      <c r="DG84" s="3"/>
      <c r="FS84" s="3"/>
      <c r="FT84" s="3"/>
      <c r="FU84" s="3"/>
      <c r="FV84" s="3"/>
      <c r="FW84" s="3"/>
      <c r="GS84" s="3"/>
      <c r="GT84" s="3"/>
      <c r="GU84" s="3"/>
      <c r="GV84" s="3"/>
      <c r="GW84" s="3"/>
    </row>
    <row r="85" spans="1:449" s="5" customFormat="1">
      <c r="A85" s="5" t="s">
        <v>1527</v>
      </c>
      <c r="B85" s="3" t="s">
        <v>409</v>
      </c>
      <c r="C85" s="5" t="s">
        <v>1528</v>
      </c>
      <c r="D85" s="5" t="s">
        <v>1529</v>
      </c>
      <c r="E85" s="3" t="s">
        <v>3786</v>
      </c>
      <c r="F85" s="59"/>
      <c r="AB85" s="5" t="s">
        <v>409</v>
      </c>
      <c r="AC85" s="5" t="s">
        <v>340</v>
      </c>
      <c r="AD85" s="5" t="s">
        <v>339</v>
      </c>
      <c r="AG85" s="5" t="s">
        <v>339</v>
      </c>
      <c r="AJ85" s="5" t="s">
        <v>339</v>
      </c>
      <c r="AL85" s="5" t="s">
        <v>339</v>
      </c>
      <c r="AN85" s="5" t="s">
        <v>340</v>
      </c>
      <c r="AO85" s="5" t="s">
        <v>340</v>
      </c>
      <c r="AP85" s="5" t="s">
        <v>339</v>
      </c>
      <c r="AQ85" s="5" t="s">
        <v>350</v>
      </c>
      <c r="AT85" s="5" t="s">
        <v>351</v>
      </c>
      <c r="BA85" s="5" t="s">
        <v>1530</v>
      </c>
      <c r="BB85" s="5" t="s">
        <v>415</v>
      </c>
      <c r="BD85" s="5" t="s">
        <v>357</v>
      </c>
      <c r="BE85" s="5" t="s">
        <v>3814</v>
      </c>
      <c r="BF85" s="5" t="s">
        <v>416</v>
      </c>
      <c r="BH85" s="5" t="s">
        <v>417</v>
      </c>
      <c r="BJ85" s="5" t="s">
        <v>418</v>
      </c>
      <c r="BL85" s="5" t="s">
        <v>419</v>
      </c>
      <c r="BN85" s="5" t="s">
        <v>420</v>
      </c>
      <c r="BP85" s="5" t="s">
        <v>1533</v>
      </c>
      <c r="BQ85" s="5" t="s">
        <v>817</v>
      </c>
      <c r="BR85" s="5" t="s">
        <v>423</v>
      </c>
      <c r="BT85" s="5" t="s">
        <v>362</v>
      </c>
      <c r="BU85" s="5" t="s">
        <v>339</v>
      </c>
      <c r="BV85" s="5" t="s">
        <v>334</v>
      </c>
      <c r="BW85" s="5" t="s">
        <v>425</v>
      </c>
      <c r="CC85" s="5" t="s">
        <v>339</v>
      </c>
      <c r="CD85" s="5" t="s">
        <v>750</v>
      </c>
      <c r="CE85" s="5" t="s">
        <v>370</v>
      </c>
      <c r="CF85" s="5" t="s">
        <v>371</v>
      </c>
      <c r="CG85" s="5" t="s">
        <v>372</v>
      </c>
      <c r="CJ85" s="5" t="s">
        <v>1532</v>
      </c>
      <c r="CK85" s="3" t="s">
        <v>4051</v>
      </c>
      <c r="CL85" s="3"/>
      <c r="CM85" s="3"/>
      <c r="CN85" s="3" t="s">
        <v>792</v>
      </c>
      <c r="CO85" s="3"/>
      <c r="CP85" s="3"/>
      <c r="CQ85" s="3"/>
      <c r="CR85" s="3"/>
      <c r="CS85" s="3"/>
      <c r="CT85" s="3"/>
      <c r="DG85" s="3"/>
      <c r="FS85" s="3"/>
      <c r="FT85" s="3"/>
      <c r="FU85" s="3"/>
      <c r="FV85" s="3"/>
      <c r="FW85" s="3"/>
      <c r="GS85" s="3"/>
      <c r="GT85" s="3"/>
      <c r="GU85" s="3"/>
      <c r="GV85" s="3"/>
      <c r="GW85" s="3"/>
    </row>
    <row r="86" spans="1:449" s="5" customFormat="1">
      <c r="A86" s="5" t="s">
        <v>1543</v>
      </c>
      <c r="B86" s="3" t="s">
        <v>506</v>
      </c>
      <c r="C86" s="5" t="s">
        <v>1544</v>
      </c>
      <c r="D86" s="5" t="s">
        <v>1545</v>
      </c>
      <c r="E86" s="3" t="s">
        <v>3773</v>
      </c>
      <c r="F86" s="59" t="s">
        <v>340</v>
      </c>
      <c r="G86" s="5" t="s">
        <v>1546</v>
      </c>
      <c r="H86" s="5" t="s">
        <v>340</v>
      </c>
      <c r="I86" s="5" t="s">
        <v>339</v>
      </c>
      <c r="J86" s="5" t="s">
        <v>340</v>
      </c>
      <c r="M86" s="5" t="s">
        <v>342</v>
      </c>
      <c r="P86" s="5" t="s">
        <v>339</v>
      </c>
      <c r="T86" s="5" t="s">
        <v>340</v>
      </c>
      <c r="U86" s="5" t="s">
        <v>615</v>
      </c>
      <c r="W86" s="5" t="s">
        <v>340</v>
      </c>
      <c r="X86" s="5" t="s">
        <v>1547</v>
      </c>
      <c r="Z86" s="5" t="s">
        <v>500</v>
      </c>
      <c r="AA86" s="5" t="s">
        <v>713</v>
      </c>
      <c r="AB86" s="5" t="s">
        <v>506</v>
      </c>
      <c r="AC86" s="5" t="s">
        <v>340</v>
      </c>
      <c r="AD86" s="5" t="s">
        <v>339</v>
      </c>
      <c r="AG86" s="5" t="s">
        <v>340</v>
      </c>
      <c r="AH86" s="5" t="s">
        <v>411</v>
      </c>
      <c r="AJ86" s="5" t="s">
        <v>339</v>
      </c>
      <c r="AL86" s="5" t="s">
        <v>339</v>
      </c>
      <c r="AN86" s="5" t="s">
        <v>340</v>
      </c>
      <c r="AO86" s="5" t="s">
        <v>340</v>
      </c>
      <c r="AP86" s="5" t="s">
        <v>340</v>
      </c>
      <c r="AQ86" s="5" t="s">
        <v>350</v>
      </c>
      <c r="AT86" s="5" t="s">
        <v>351</v>
      </c>
      <c r="BA86" s="5" t="s">
        <v>1482</v>
      </c>
      <c r="BB86" s="5" t="s">
        <v>415</v>
      </c>
      <c r="BD86" s="5" t="s">
        <v>357</v>
      </c>
      <c r="BE86" s="5" t="s">
        <v>3814</v>
      </c>
      <c r="BF86" s="5" t="s">
        <v>416</v>
      </c>
      <c r="BH86" s="5" t="s">
        <v>417</v>
      </c>
      <c r="BJ86" s="5" t="s">
        <v>418</v>
      </c>
      <c r="BL86" s="5" t="s">
        <v>419</v>
      </c>
      <c r="BN86" s="5" t="s">
        <v>420</v>
      </c>
      <c r="BP86" s="5" t="s">
        <v>1548</v>
      </c>
      <c r="BQ86" s="5" t="s">
        <v>817</v>
      </c>
      <c r="BR86" s="5" t="s">
        <v>423</v>
      </c>
      <c r="BT86" s="5" t="s">
        <v>368</v>
      </c>
      <c r="BU86" s="5" t="s">
        <v>339</v>
      </c>
      <c r="BV86" s="5" t="s">
        <v>334</v>
      </c>
      <c r="BW86" s="5" t="s">
        <v>363</v>
      </c>
      <c r="BY86" s="5" t="s">
        <v>426</v>
      </c>
      <c r="BZ86" s="5" t="s">
        <v>1549</v>
      </c>
      <c r="CA86" s="5" t="s">
        <v>476</v>
      </c>
      <c r="CB86" s="5" t="s">
        <v>1549</v>
      </c>
      <c r="CD86" s="5" t="s">
        <v>750</v>
      </c>
      <c r="CE86" s="5" t="s">
        <v>370</v>
      </c>
      <c r="CF86" s="5" t="s">
        <v>371</v>
      </c>
      <c r="CG86" s="5" t="s">
        <v>372</v>
      </c>
      <c r="CJ86" s="5" t="s">
        <v>1550</v>
      </c>
      <c r="CK86" s="3" t="s">
        <v>380</v>
      </c>
      <c r="CL86" s="3"/>
      <c r="CM86" s="3"/>
      <c r="CN86" s="3"/>
      <c r="CO86" s="3"/>
      <c r="CP86" s="3"/>
      <c r="CQ86" s="3"/>
      <c r="CR86" s="3"/>
      <c r="CS86" s="3"/>
      <c r="CT86" s="3"/>
      <c r="DG86" s="3"/>
      <c r="DH86" s="5" t="s">
        <v>378</v>
      </c>
      <c r="DI86" s="5" t="s">
        <v>379</v>
      </c>
      <c r="DJ86" s="5" t="s">
        <v>380</v>
      </c>
      <c r="DM86" s="5" t="s">
        <v>402</v>
      </c>
      <c r="DN86" s="5" t="s">
        <v>382</v>
      </c>
      <c r="DO86" s="5" t="s">
        <v>334</v>
      </c>
      <c r="DP86" s="5" t="s">
        <v>1551</v>
      </c>
      <c r="DR86" s="5" t="s">
        <v>1552</v>
      </c>
      <c r="DS86" s="5" t="s">
        <v>391</v>
      </c>
      <c r="DT86" s="5" t="s">
        <v>736</v>
      </c>
      <c r="DU86" s="5" t="s">
        <v>1553</v>
      </c>
      <c r="DW86" s="5" t="s">
        <v>1554</v>
      </c>
      <c r="DX86" s="5" t="s">
        <v>390</v>
      </c>
      <c r="DY86" s="5" t="s">
        <v>456</v>
      </c>
      <c r="DZ86" s="5" t="s">
        <v>1555</v>
      </c>
      <c r="EB86" s="5" t="s">
        <v>1556</v>
      </c>
      <c r="EC86" s="5" t="s">
        <v>391</v>
      </c>
      <c r="ED86" s="5" t="s">
        <v>736</v>
      </c>
      <c r="EE86" s="5" t="s">
        <v>1553</v>
      </c>
      <c r="EG86" s="5" t="s">
        <v>1554</v>
      </c>
      <c r="EH86" s="5" t="s">
        <v>394</v>
      </c>
      <c r="EI86" s="5" t="s">
        <v>395</v>
      </c>
      <c r="EJ86" s="5" t="s">
        <v>430</v>
      </c>
      <c r="EK86" s="5" t="s">
        <v>397</v>
      </c>
      <c r="EM86" s="5" t="s">
        <v>402</v>
      </c>
      <c r="EN86" s="5" t="s">
        <v>382</v>
      </c>
      <c r="EO86" s="5" t="s">
        <v>334</v>
      </c>
      <c r="EP86" s="5" t="s">
        <v>1551</v>
      </c>
      <c r="ER86" s="5" t="s">
        <v>1552</v>
      </c>
      <c r="ES86" s="5" t="s">
        <v>391</v>
      </c>
      <c r="ET86" s="5" t="s">
        <v>736</v>
      </c>
      <c r="EU86" s="5" t="s">
        <v>1557</v>
      </c>
      <c r="EW86" s="5" t="s">
        <v>1558</v>
      </c>
      <c r="EX86" s="5" t="s">
        <v>390</v>
      </c>
      <c r="EY86" s="5" t="s">
        <v>456</v>
      </c>
      <c r="EZ86" s="5" t="s">
        <v>1559</v>
      </c>
      <c r="FB86" s="5" t="s">
        <v>1560</v>
      </c>
      <c r="FC86" s="5" t="s">
        <v>391</v>
      </c>
      <c r="FD86" s="5" t="s">
        <v>736</v>
      </c>
      <c r="FE86" s="5" t="s">
        <v>1557</v>
      </c>
      <c r="FG86" s="5" t="s">
        <v>1558</v>
      </c>
      <c r="FS86" s="3"/>
      <c r="FT86" s="3"/>
      <c r="FU86" s="3"/>
      <c r="FV86" s="3"/>
      <c r="FW86" s="3"/>
      <c r="GS86" s="3"/>
      <c r="GT86" s="3"/>
      <c r="GU86" s="3"/>
      <c r="GV86" s="3"/>
      <c r="GW86" s="3"/>
      <c r="QG86" s="5" t="s">
        <v>1561</v>
      </c>
    </row>
    <row r="87" spans="1:449" s="5" customFormat="1">
      <c r="A87" s="5" t="s">
        <v>1562</v>
      </c>
      <c r="B87" s="3" t="s">
        <v>757</v>
      </c>
      <c r="C87" s="5" t="s">
        <v>1563</v>
      </c>
      <c r="D87" s="5" t="s">
        <v>1564</v>
      </c>
      <c r="E87" s="3" t="s">
        <v>3772</v>
      </c>
      <c r="F87" s="59" t="s">
        <v>340</v>
      </c>
      <c r="G87" s="5" t="s">
        <v>1299</v>
      </c>
      <c r="H87" s="5" t="s">
        <v>339</v>
      </c>
      <c r="J87" s="5" t="s">
        <v>340</v>
      </c>
      <c r="K87" s="5" t="s">
        <v>406</v>
      </c>
      <c r="O87" s="5" t="s">
        <v>340</v>
      </c>
      <c r="P87" s="5" t="s">
        <v>340</v>
      </c>
      <c r="Q87" s="5" t="s">
        <v>343</v>
      </c>
      <c r="R87" s="5" t="s">
        <v>344</v>
      </c>
      <c r="T87" s="5" t="s">
        <v>339</v>
      </c>
      <c r="W87" s="5" t="s">
        <v>339</v>
      </c>
      <c r="AB87" s="5" t="s">
        <v>757</v>
      </c>
      <c r="AC87" s="5" t="s">
        <v>640</v>
      </c>
      <c r="AD87" s="5" t="s">
        <v>339</v>
      </c>
      <c r="AG87" s="5" t="s">
        <v>340</v>
      </c>
      <c r="AH87" s="5" t="s">
        <v>411</v>
      </c>
      <c r="AJ87" s="5" t="s">
        <v>339</v>
      </c>
      <c r="AL87" s="5" t="s">
        <v>339</v>
      </c>
      <c r="AN87" s="5" t="s">
        <v>340</v>
      </c>
      <c r="AO87" s="5" t="s">
        <v>340</v>
      </c>
      <c r="AP87" s="5" t="s">
        <v>339</v>
      </c>
      <c r="AQ87" s="5" t="s">
        <v>350</v>
      </c>
      <c r="AT87" s="5" t="s">
        <v>351</v>
      </c>
      <c r="AU87" s="5" t="s">
        <v>352</v>
      </c>
      <c r="AV87" s="5" t="s">
        <v>3810</v>
      </c>
      <c r="AW87" s="5" t="s">
        <v>616</v>
      </c>
      <c r="AX87" s="5" t="s">
        <v>413</v>
      </c>
      <c r="BA87" s="5" t="s">
        <v>414</v>
      </c>
      <c r="BB87" s="5" t="s">
        <v>415</v>
      </c>
      <c r="BD87" s="5" t="s">
        <v>357</v>
      </c>
      <c r="BE87" s="5" t="s">
        <v>3814</v>
      </c>
      <c r="BF87" s="5" t="s">
        <v>416</v>
      </c>
      <c r="BH87" s="5" t="s">
        <v>417</v>
      </c>
      <c r="BJ87" s="5" t="s">
        <v>418</v>
      </c>
      <c r="BL87" s="5" t="s">
        <v>419</v>
      </c>
      <c r="BN87" s="5" t="s">
        <v>420</v>
      </c>
      <c r="BP87" s="5" t="s">
        <v>1565</v>
      </c>
      <c r="BQ87" s="5" t="s">
        <v>596</v>
      </c>
      <c r="BR87" s="5" t="s">
        <v>423</v>
      </c>
      <c r="BT87" s="5" t="s">
        <v>362</v>
      </c>
      <c r="BU87" s="5" t="s">
        <v>339</v>
      </c>
      <c r="BV87" s="5" t="s">
        <v>334</v>
      </c>
      <c r="BW87" s="5" t="s">
        <v>425</v>
      </c>
      <c r="BY87" s="5" t="s">
        <v>426</v>
      </c>
      <c r="BZ87" s="5" t="s">
        <v>1566</v>
      </c>
      <c r="CA87" s="5" t="s">
        <v>476</v>
      </c>
      <c r="CB87" s="5" t="s">
        <v>1566</v>
      </c>
      <c r="CE87" s="5" t="s">
        <v>370</v>
      </c>
      <c r="CF87" s="5" t="s">
        <v>428</v>
      </c>
      <c r="CG87" s="5" t="s">
        <v>372</v>
      </c>
      <c r="CJ87" s="5" t="s">
        <v>373</v>
      </c>
      <c r="CK87" s="3" t="s">
        <v>380</v>
      </c>
      <c r="CL87" s="3"/>
      <c r="CM87" s="3"/>
      <c r="CN87" s="3"/>
      <c r="CO87" s="3"/>
      <c r="CP87" s="3"/>
      <c r="CQ87" s="3"/>
      <c r="CR87" s="3"/>
      <c r="CS87" s="3"/>
      <c r="CT87" s="3"/>
      <c r="CU87" s="5" t="s">
        <v>646</v>
      </c>
      <c r="DG87" s="3"/>
      <c r="DH87" s="5" t="s">
        <v>378</v>
      </c>
      <c r="DI87" s="5" t="s">
        <v>379</v>
      </c>
      <c r="DJ87" s="5" t="s">
        <v>380</v>
      </c>
      <c r="DM87" s="5" t="s">
        <v>530</v>
      </c>
      <c r="DN87" s="5" t="s">
        <v>382</v>
      </c>
      <c r="DO87" s="5" t="s">
        <v>334</v>
      </c>
      <c r="DP87" s="5" t="s">
        <v>1567</v>
      </c>
      <c r="DR87" s="5" t="s">
        <v>1568</v>
      </c>
      <c r="DS87" s="5" t="s">
        <v>570</v>
      </c>
      <c r="DT87" s="5" t="s">
        <v>492</v>
      </c>
      <c r="DU87" s="5" t="s">
        <v>1569</v>
      </c>
      <c r="DW87" s="5" t="s">
        <v>1570</v>
      </c>
      <c r="DX87" s="5" t="s">
        <v>390</v>
      </c>
      <c r="DY87" s="5" t="s">
        <v>456</v>
      </c>
      <c r="DZ87" s="5" t="s">
        <v>1571</v>
      </c>
      <c r="EB87" s="5" t="s">
        <v>1572</v>
      </c>
      <c r="EC87" s="5" t="s">
        <v>570</v>
      </c>
      <c r="ED87" s="5" t="s">
        <v>492</v>
      </c>
      <c r="EE87" s="5" t="s">
        <v>1569</v>
      </c>
      <c r="EG87" s="5" t="s">
        <v>1570</v>
      </c>
      <c r="EH87" s="5" t="s">
        <v>394</v>
      </c>
      <c r="EI87" s="5" t="s">
        <v>395</v>
      </c>
      <c r="EJ87" s="5" t="s">
        <v>396</v>
      </c>
      <c r="EK87" s="5" t="s">
        <v>397</v>
      </c>
      <c r="EM87" s="5" t="s">
        <v>530</v>
      </c>
      <c r="EN87" s="5" t="s">
        <v>382</v>
      </c>
      <c r="EO87" s="5" t="s">
        <v>334</v>
      </c>
      <c r="EP87" s="5" t="s">
        <v>1567</v>
      </c>
      <c r="ER87" s="5" t="s">
        <v>1568</v>
      </c>
      <c r="ES87" s="5" t="s">
        <v>570</v>
      </c>
      <c r="ET87" s="5" t="s">
        <v>492</v>
      </c>
      <c r="EU87" s="5" t="s">
        <v>1573</v>
      </c>
      <c r="EW87" s="5" t="s">
        <v>1574</v>
      </c>
      <c r="EX87" s="5" t="s">
        <v>390</v>
      </c>
      <c r="EY87" s="5" t="s">
        <v>456</v>
      </c>
      <c r="EZ87" s="5" t="s">
        <v>1575</v>
      </c>
      <c r="FB87" s="5" t="s">
        <v>1576</v>
      </c>
      <c r="FC87" s="5" t="s">
        <v>570</v>
      </c>
      <c r="FD87" s="5" t="s">
        <v>492</v>
      </c>
      <c r="FE87" s="5" t="s">
        <v>1573</v>
      </c>
      <c r="FG87" s="5" t="s">
        <v>1574</v>
      </c>
      <c r="FS87" s="3"/>
      <c r="FT87" s="3"/>
      <c r="FU87" s="3"/>
      <c r="FV87" s="3"/>
      <c r="FW87" s="3"/>
      <c r="GS87" s="3"/>
      <c r="GT87" s="3"/>
      <c r="GU87" s="3"/>
      <c r="GV87" s="3"/>
      <c r="GW87" s="3"/>
    </row>
    <row r="88" spans="1:449" s="5" customFormat="1">
      <c r="A88" s="5" t="s">
        <v>1562</v>
      </c>
      <c r="B88" s="3" t="s">
        <v>758</v>
      </c>
      <c r="C88" s="5" t="s">
        <v>1563</v>
      </c>
      <c r="D88" s="5" t="s">
        <v>1564</v>
      </c>
      <c r="E88" s="3" t="s">
        <v>3772</v>
      </c>
      <c r="F88" s="59" t="s">
        <v>340</v>
      </c>
      <c r="AB88" s="5" t="s">
        <v>758</v>
      </c>
      <c r="AC88" s="5" t="s">
        <v>640</v>
      </c>
      <c r="AD88" s="5" t="s">
        <v>339</v>
      </c>
      <c r="AG88" s="5" t="s">
        <v>340</v>
      </c>
      <c r="AH88" s="5" t="s">
        <v>411</v>
      </c>
      <c r="AJ88" s="5" t="s">
        <v>339</v>
      </c>
      <c r="AL88" s="5" t="s">
        <v>339</v>
      </c>
      <c r="AN88" s="5" t="s">
        <v>340</v>
      </c>
      <c r="AO88" s="5" t="s">
        <v>340</v>
      </c>
      <c r="AP88" s="5" t="s">
        <v>339</v>
      </c>
      <c r="AQ88" s="5" t="s">
        <v>350</v>
      </c>
      <c r="AT88" s="5" t="s">
        <v>351</v>
      </c>
      <c r="AU88" s="5" t="s">
        <v>352</v>
      </c>
      <c r="AV88" s="5" t="s">
        <v>3810</v>
      </c>
      <c r="AW88" s="5" t="s">
        <v>616</v>
      </c>
      <c r="AX88" s="5" t="s">
        <v>413</v>
      </c>
      <c r="BA88" s="5" t="s">
        <v>414</v>
      </c>
      <c r="BB88" s="5" t="s">
        <v>415</v>
      </c>
      <c r="BD88" s="5" t="s">
        <v>357</v>
      </c>
      <c r="BE88" s="5" t="s">
        <v>3814</v>
      </c>
      <c r="BF88" s="5" t="s">
        <v>416</v>
      </c>
      <c r="BH88" s="5" t="s">
        <v>417</v>
      </c>
      <c r="BJ88" s="5" t="s">
        <v>418</v>
      </c>
      <c r="BL88" s="5" t="s">
        <v>419</v>
      </c>
      <c r="BN88" s="5" t="s">
        <v>674</v>
      </c>
      <c r="BP88" s="5" t="s">
        <v>1577</v>
      </c>
      <c r="BQ88" s="5" t="s">
        <v>1503</v>
      </c>
      <c r="BR88" s="5" t="s">
        <v>423</v>
      </c>
      <c r="BT88" s="5" t="s">
        <v>362</v>
      </c>
      <c r="BU88" s="5" t="s">
        <v>339</v>
      </c>
      <c r="BV88" s="5" t="s">
        <v>334</v>
      </c>
      <c r="BW88" s="5" t="s">
        <v>425</v>
      </c>
      <c r="BY88" s="5" t="s">
        <v>426</v>
      </c>
      <c r="BZ88" s="5" t="s">
        <v>1566</v>
      </c>
      <c r="CA88" s="5" t="s">
        <v>476</v>
      </c>
      <c r="CB88" s="5" t="s">
        <v>1566</v>
      </c>
      <c r="CE88" s="5" t="s">
        <v>370</v>
      </c>
      <c r="CF88" s="5" t="s">
        <v>428</v>
      </c>
      <c r="CG88" s="5" t="s">
        <v>766</v>
      </c>
      <c r="CJ88" s="5" t="s">
        <v>1578</v>
      </c>
      <c r="CK88" s="3" t="s">
        <v>380</v>
      </c>
      <c r="CL88" s="3"/>
      <c r="CM88" s="3"/>
      <c r="CN88" s="3"/>
      <c r="CO88" s="3"/>
      <c r="CP88" s="3"/>
      <c r="CQ88" s="3"/>
      <c r="CR88" s="3"/>
      <c r="CS88" s="3"/>
      <c r="CT88" s="3"/>
      <c r="CU88" s="5" t="s">
        <v>646</v>
      </c>
      <c r="CY88" s="5" t="s">
        <v>768</v>
      </c>
      <c r="DG88" s="3"/>
      <c r="DH88" s="5" t="s">
        <v>378</v>
      </c>
      <c r="DI88" s="5" t="s">
        <v>379</v>
      </c>
      <c r="DJ88" s="5" t="s">
        <v>380</v>
      </c>
      <c r="DM88" s="5" t="s">
        <v>429</v>
      </c>
      <c r="DN88" s="5" t="s">
        <v>382</v>
      </c>
      <c r="DO88" s="5" t="s">
        <v>334</v>
      </c>
      <c r="DP88" s="5" t="s">
        <v>1579</v>
      </c>
      <c r="DR88" s="5" t="s">
        <v>1258</v>
      </c>
      <c r="DS88" s="5" t="s">
        <v>440</v>
      </c>
      <c r="DT88" s="5" t="s">
        <v>485</v>
      </c>
      <c r="DU88" s="5" t="s">
        <v>1580</v>
      </c>
      <c r="DW88" s="5" t="s">
        <v>1581</v>
      </c>
      <c r="DX88" s="5" t="s">
        <v>480</v>
      </c>
      <c r="DY88" s="5" t="s">
        <v>477</v>
      </c>
      <c r="DZ88" s="5" t="s">
        <v>1582</v>
      </c>
      <c r="EB88" s="5" t="s">
        <v>1244</v>
      </c>
      <c r="EC88" s="5" t="s">
        <v>440</v>
      </c>
      <c r="ED88" s="5" t="s">
        <v>485</v>
      </c>
      <c r="EE88" s="5" t="s">
        <v>1580</v>
      </c>
      <c r="EG88" s="5" t="s">
        <v>1581</v>
      </c>
      <c r="EH88" s="5" t="s">
        <v>394</v>
      </c>
      <c r="EI88" s="5" t="s">
        <v>395</v>
      </c>
      <c r="EJ88" s="5" t="s">
        <v>396</v>
      </c>
      <c r="EK88" s="5" t="s">
        <v>397</v>
      </c>
      <c r="EM88" s="5" t="s">
        <v>429</v>
      </c>
      <c r="EN88" s="5" t="s">
        <v>382</v>
      </c>
      <c r="EO88" s="5" t="s">
        <v>334</v>
      </c>
      <c r="EP88" s="5" t="s">
        <v>1579</v>
      </c>
      <c r="ER88" s="5" t="s">
        <v>1258</v>
      </c>
      <c r="ES88" s="5" t="s">
        <v>440</v>
      </c>
      <c r="ET88" s="5" t="s">
        <v>485</v>
      </c>
      <c r="EU88" s="5" t="s">
        <v>1583</v>
      </c>
      <c r="EW88" s="5" t="s">
        <v>1584</v>
      </c>
      <c r="EX88" s="5" t="s">
        <v>480</v>
      </c>
      <c r="EY88" s="5" t="s">
        <v>477</v>
      </c>
      <c r="EZ88" s="5" t="s">
        <v>1585</v>
      </c>
      <c r="FB88" s="5" t="s">
        <v>1256</v>
      </c>
      <c r="FC88" s="5" t="s">
        <v>440</v>
      </c>
      <c r="FD88" s="5" t="s">
        <v>485</v>
      </c>
      <c r="FE88" s="5" t="s">
        <v>1583</v>
      </c>
      <c r="FG88" s="5" t="s">
        <v>1584</v>
      </c>
      <c r="FS88" s="3"/>
      <c r="FT88" s="3"/>
      <c r="FU88" s="3"/>
      <c r="FV88" s="3"/>
      <c r="FW88" s="3"/>
      <c r="GS88" s="3"/>
      <c r="GT88" s="3"/>
      <c r="GU88" s="3"/>
      <c r="GV88" s="3"/>
      <c r="GW88" s="3"/>
    </row>
    <row r="89" spans="1:449" s="5" customFormat="1">
      <c r="A89" s="5" t="s">
        <v>1586</v>
      </c>
      <c r="B89" s="3" t="s">
        <v>1591</v>
      </c>
      <c r="C89" s="5" t="s">
        <v>1587</v>
      </c>
      <c r="D89" s="5" t="s">
        <v>1588</v>
      </c>
      <c r="E89" s="3" t="s">
        <v>3797</v>
      </c>
      <c r="F89" s="59"/>
      <c r="G89" s="5" t="s">
        <v>1518</v>
      </c>
      <c r="H89" s="5" t="s">
        <v>340</v>
      </c>
      <c r="I89" s="5" t="s">
        <v>340</v>
      </c>
      <c r="J89" s="5" t="s">
        <v>340</v>
      </c>
      <c r="K89" s="5" t="s">
        <v>406</v>
      </c>
      <c r="M89" s="5" t="s">
        <v>342</v>
      </c>
      <c r="O89" s="5" t="s">
        <v>340</v>
      </c>
      <c r="P89" s="5" t="s">
        <v>340</v>
      </c>
      <c r="R89" s="5" t="s">
        <v>344</v>
      </c>
      <c r="T89" s="5" t="s">
        <v>339</v>
      </c>
      <c r="W89" s="5" t="s">
        <v>339</v>
      </c>
      <c r="AB89" s="5" t="s">
        <v>1591</v>
      </c>
      <c r="AC89" s="5" t="s">
        <v>511</v>
      </c>
      <c r="AD89" s="5" t="s">
        <v>339</v>
      </c>
      <c r="AG89" s="5" t="s">
        <v>339</v>
      </c>
      <c r="AJ89" s="5" t="s">
        <v>339</v>
      </c>
      <c r="AL89" s="5" t="s">
        <v>339</v>
      </c>
      <c r="AN89" s="5" t="s">
        <v>340</v>
      </c>
      <c r="AO89" s="5" t="s">
        <v>339</v>
      </c>
      <c r="AP89" s="5" t="s">
        <v>339</v>
      </c>
      <c r="AQ89" s="5" t="s">
        <v>350</v>
      </c>
      <c r="AT89" s="5" t="s">
        <v>351</v>
      </c>
      <c r="AU89" s="5" t="s">
        <v>352</v>
      </c>
      <c r="AV89" s="5" t="s">
        <v>3810</v>
      </c>
      <c r="AW89" s="5" t="s">
        <v>616</v>
      </c>
      <c r="AX89" s="5" t="s">
        <v>413</v>
      </c>
      <c r="BA89" s="5" t="s">
        <v>1592</v>
      </c>
      <c r="BB89" s="5" t="s">
        <v>415</v>
      </c>
      <c r="BD89" s="5" t="s">
        <v>357</v>
      </c>
      <c r="BE89" s="5" t="s">
        <v>3814</v>
      </c>
      <c r="BF89" s="5" t="s">
        <v>416</v>
      </c>
      <c r="BH89" s="5" t="s">
        <v>417</v>
      </c>
      <c r="BJ89" s="5" t="s">
        <v>418</v>
      </c>
      <c r="BL89" s="5" t="s">
        <v>419</v>
      </c>
      <c r="BN89" s="5" t="s">
        <v>420</v>
      </c>
      <c r="BP89" s="5" t="s">
        <v>1593</v>
      </c>
      <c r="BQ89" s="5" t="s">
        <v>596</v>
      </c>
      <c r="BR89" s="5" t="s">
        <v>423</v>
      </c>
      <c r="BT89" s="5" t="s">
        <v>362</v>
      </c>
      <c r="BU89" s="5" t="s">
        <v>524</v>
      </c>
      <c r="BV89" s="5" t="s">
        <v>337</v>
      </c>
      <c r="BW89" s="5" t="s">
        <v>425</v>
      </c>
      <c r="CC89" s="5" t="s">
        <v>339</v>
      </c>
      <c r="CE89" s="5" t="s">
        <v>370</v>
      </c>
      <c r="CF89" s="5" t="s">
        <v>371</v>
      </c>
      <c r="CG89" s="5" t="s">
        <v>372</v>
      </c>
      <c r="CJ89" s="5" t="s">
        <v>373</v>
      </c>
      <c r="CK89" s="3" t="s">
        <v>4053</v>
      </c>
      <c r="CL89" s="3" t="s">
        <v>515</v>
      </c>
      <c r="CM89" s="3"/>
      <c r="CN89" s="3"/>
      <c r="CO89" s="3"/>
      <c r="CP89" s="3"/>
      <c r="CQ89" s="3"/>
      <c r="CR89" s="3" t="s">
        <v>1003</v>
      </c>
      <c r="CS89" s="3"/>
      <c r="CT89" s="3"/>
      <c r="DG89" s="3"/>
      <c r="DH89" s="5" t="s">
        <v>379</v>
      </c>
      <c r="DI89" s="5" t="s">
        <v>379</v>
      </c>
      <c r="DJ89" s="5" t="s">
        <v>380</v>
      </c>
      <c r="EH89" s="5" t="s">
        <v>394</v>
      </c>
      <c r="EI89" s="5" t="s">
        <v>395</v>
      </c>
      <c r="EJ89" s="5" t="s">
        <v>430</v>
      </c>
      <c r="EK89" s="5" t="s">
        <v>397</v>
      </c>
      <c r="FH89" s="5" t="s">
        <v>394</v>
      </c>
      <c r="FI89" s="5" t="s">
        <v>395</v>
      </c>
      <c r="FJ89" s="5" t="s">
        <v>396</v>
      </c>
      <c r="FK89" s="5" t="s">
        <v>397</v>
      </c>
      <c r="FS89" s="3"/>
      <c r="FT89" s="3"/>
      <c r="FU89" s="3"/>
      <c r="FV89" s="3"/>
      <c r="FW89" s="3"/>
      <c r="GH89" s="5" t="s">
        <v>394</v>
      </c>
      <c r="GI89" s="5" t="s">
        <v>395</v>
      </c>
      <c r="GJ89" s="5" t="s">
        <v>437</v>
      </c>
      <c r="GK89" s="5" t="s">
        <v>397</v>
      </c>
      <c r="GS89" s="3"/>
      <c r="GT89" s="3"/>
      <c r="GU89" s="3"/>
      <c r="GV89" s="3"/>
      <c r="GW89" s="3"/>
      <c r="HH89" s="5" t="s">
        <v>394</v>
      </c>
      <c r="HI89" s="5" t="s">
        <v>395</v>
      </c>
      <c r="HJ89" s="5" t="s">
        <v>1594</v>
      </c>
      <c r="HK89" s="5" t="s">
        <v>397</v>
      </c>
      <c r="QG89" s="5" t="s">
        <v>1595</v>
      </c>
    </row>
    <row r="90" spans="1:449" s="5" customFormat="1">
      <c r="A90" s="5" t="s">
        <v>1586</v>
      </c>
      <c r="B90" s="3" t="s">
        <v>1590</v>
      </c>
      <c r="C90" s="5" t="s">
        <v>1587</v>
      </c>
      <c r="D90" s="5" t="s">
        <v>1588</v>
      </c>
      <c r="E90" s="3" t="s">
        <v>3777</v>
      </c>
      <c r="F90" s="59"/>
      <c r="AB90" s="5" t="s">
        <v>1590</v>
      </c>
      <c r="AC90" s="5" t="s">
        <v>511</v>
      </c>
      <c r="AD90" s="5" t="s">
        <v>339</v>
      </c>
      <c r="AG90" s="5" t="s">
        <v>339</v>
      </c>
      <c r="AJ90" s="5" t="s">
        <v>339</v>
      </c>
      <c r="AL90" s="5" t="s">
        <v>339</v>
      </c>
      <c r="AN90" s="5" t="s">
        <v>340</v>
      </c>
      <c r="AO90" s="5" t="s">
        <v>339</v>
      </c>
      <c r="AP90" s="5" t="s">
        <v>339</v>
      </c>
      <c r="AQ90" s="5" t="s">
        <v>350</v>
      </c>
      <c r="AT90" s="5" t="s">
        <v>351</v>
      </c>
      <c r="AU90" s="5" t="s">
        <v>352</v>
      </c>
      <c r="AV90" s="5" t="s">
        <v>3810</v>
      </c>
      <c r="AW90" s="5" t="s">
        <v>616</v>
      </c>
      <c r="AX90" s="5" t="s">
        <v>413</v>
      </c>
      <c r="BA90" s="5" t="s">
        <v>1592</v>
      </c>
      <c r="BB90" s="5" t="s">
        <v>415</v>
      </c>
      <c r="BD90" s="5" t="s">
        <v>357</v>
      </c>
      <c r="BE90" s="5" t="s">
        <v>368</v>
      </c>
      <c r="BF90" s="5" t="s">
        <v>416</v>
      </c>
      <c r="BH90" s="5" t="s">
        <v>417</v>
      </c>
      <c r="BJ90" s="5" t="s">
        <v>368</v>
      </c>
      <c r="BK90" s="5" t="s">
        <v>520</v>
      </c>
      <c r="BL90" s="5" t="s">
        <v>419</v>
      </c>
      <c r="BN90" s="5" t="s">
        <v>420</v>
      </c>
      <c r="BP90" s="5" t="s">
        <v>1596</v>
      </c>
      <c r="BQ90" s="5" t="s">
        <v>596</v>
      </c>
      <c r="BR90" s="5" t="s">
        <v>423</v>
      </c>
      <c r="BT90" s="5" t="s">
        <v>362</v>
      </c>
      <c r="BU90" s="5" t="s">
        <v>524</v>
      </c>
      <c r="BV90" s="5" t="s">
        <v>337</v>
      </c>
      <c r="BW90" s="5" t="s">
        <v>425</v>
      </c>
      <c r="CC90" s="5" t="s">
        <v>339</v>
      </c>
      <c r="CE90" s="5" t="s">
        <v>370</v>
      </c>
      <c r="CF90" s="5" t="s">
        <v>371</v>
      </c>
      <c r="CG90" s="5" t="s">
        <v>372</v>
      </c>
      <c r="CJ90" s="5" t="s">
        <v>373</v>
      </c>
      <c r="CK90" s="3" t="s">
        <v>4053</v>
      </c>
      <c r="CL90" s="3" t="s">
        <v>515</v>
      </c>
      <c r="CM90" s="3"/>
      <c r="CN90" s="3"/>
      <c r="CO90" s="3"/>
      <c r="CP90" s="3"/>
      <c r="CQ90" s="3"/>
      <c r="CR90" s="3" t="s">
        <v>1003</v>
      </c>
      <c r="CS90" s="3"/>
      <c r="CT90" s="3"/>
      <c r="DG90" s="3"/>
      <c r="DH90" s="5" t="s">
        <v>379</v>
      </c>
      <c r="DI90" s="5" t="s">
        <v>379</v>
      </c>
      <c r="DJ90" s="5" t="s">
        <v>380</v>
      </c>
      <c r="EH90" s="5" t="s">
        <v>394</v>
      </c>
      <c r="EI90" s="5" t="s">
        <v>395</v>
      </c>
      <c r="EJ90" s="5" t="s">
        <v>430</v>
      </c>
      <c r="EK90" s="5" t="s">
        <v>397</v>
      </c>
      <c r="FH90" s="5" t="s">
        <v>394</v>
      </c>
      <c r="FI90" s="5" t="s">
        <v>395</v>
      </c>
      <c r="FJ90" s="5" t="s">
        <v>396</v>
      </c>
      <c r="FK90" s="5" t="s">
        <v>397</v>
      </c>
      <c r="FS90" s="3"/>
      <c r="FT90" s="3"/>
      <c r="FU90" s="3"/>
      <c r="FV90" s="3"/>
      <c r="FW90" s="3"/>
      <c r="GH90" s="5" t="s">
        <v>394</v>
      </c>
      <c r="GI90" s="5" t="s">
        <v>395</v>
      </c>
      <c r="GJ90" s="5" t="s">
        <v>591</v>
      </c>
      <c r="GK90" s="5" t="s">
        <v>397</v>
      </c>
      <c r="GS90" s="3"/>
      <c r="GT90" s="3"/>
      <c r="GU90" s="3"/>
      <c r="GV90" s="3"/>
      <c r="GW90" s="3"/>
      <c r="QG90" s="5" t="s">
        <v>1597</v>
      </c>
    </row>
    <row r="91" spans="1:449" s="5" customFormat="1">
      <c r="A91" s="5" t="s">
        <v>1586</v>
      </c>
      <c r="B91" s="3" t="s">
        <v>1589</v>
      </c>
      <c r="C91" s="5" t="s">
        <v>1587</v>
      </c>
      <c r="D91" s="5" t="s">
        <v>1588</v>
      </c>
      <c r="E91" s="3" t="s">
        <v>3773</v>
      </c>
      <c r="F91" s="59"/>
      <c r="AB91" s="5" t="s">
        <v>1589</v>
      </c>
      <c r="AC91" s="5" t="s">
        <v>511</v>
      </c>
      <c r="AD91" s="5" t="s">
        <v>339</v>
      </c>
      <c r="AG91" s="5" t="s">
        <v>339</v>
      </c>
      <c r="AJ91" s="5" t="s">
        <v>339</v>
      </c>
      <c r="AL91" s="5" t="s">
        <v>339</v>
      </c>
      <c r="AN91" s="5" t="s">
        <v>340</v>
      </c>
      <c r="AO91" s="5" t="s">
        <v>339</v>
      </c>
      <c r="AP91" s="5" t="s">
        <v>339</v>
      </c>
      <c r="AQ91" s="5" t="s">
        <v>350</v>
      </c>
      <c r="AT91" s="5" t="s">
        <v>351</v>
      </c>
      <c r="AU91" s="5" t="s">
        <v>352</v>
      </c>
      <c r="AV91" s="5" t="s">
        <v>3810</v>
      </c>
      <c r="AW91" s="5" t="s">
        <v>616</v>
      </c>
      <c r="AX91" s="5" t="s">
        <v>413</v>
      </c>
      <c r="BA91" s="5" t="s">
        <v>1592</v>
      </c>
      <c r="BB91" s="5" t="s">
        <v>415</v>
      </c>
      <c r="BD91" s="5" t="s">
        <v>357</v>
      </c>
      <c r="BE91" s="5" t="s">
        <v>3814</v>
      </c>
      <c r="BF91" s="5" t="s">
        <v>416</v>
      </c>
      <c r="BH91" s="5" t="s">
        <v>417</v>
      </c>
      <c r="BJ91" s="5" t="s">
        <v>418</v>
      </c>
      <c r="BL91" s="5" t="s">
        <v>419</v>
      </c>
      <c r="BN91" s="5" t="s">
        <v>420</v>
      </c>
      <c r="BP91" s="5" t="s">
        <v>643</v>
      </c>
      <c r="BQ91" s="5" t="s">
        <v>596</v>
      </c>
      <c r="BR91" s="5" t="s">
        <v>423</v>
      </c>
      <c r="BT91" s="5" t="s">
        <v>362</v>
      </c>
      <c r="BU91" s="5" t="s">
        <v>524</v>
      </c>
      <c r="BV91" s="5" t="s">
        <v>683</v>
      </c>
      <c r="BW91" s="5" t="s">
        <v>425</v>
      </c>
      <c r="CC91" s="5" t="s">
        <v>339</v>
      </c>
      <c r="CE91" s="5" t="s">
        <v>370</v>
      </c>
      <c r="CF91" s="5" t="s">
        <v>371</v>
      </c>
      <c r="CG91" s="5" t="s">
        <v>372</v>
      </c>
      <c r="CJ91" s="5" t="s">
        <v>373</v>
      </c>
      <c r="CK91" s="3" t="s">
        <v>4053</v>
      </c>
      <c r="CL91" s="3" t="s">
        <v>515</v>
      </c>
      <c r="CM91" s="3"/>
      <c r="CN91" s="3"/>
      <c r="CO91" s="3"/>
      <c r="CP91" s="3"/>
      <c r="CQ91" s="3"/>
      <c r="CR91" s="3" t="s">
        <v>1003</v>
      </c>
      <c r="CS91" s="3"/>
      <c r="CT91" s="3"/>
      <c r="DG91" s="3"/>
      <c r="DH91" s="5" t="s">
        <v>379</v>
      </c>
      <c r="DI91" s="5" t="s">
        <v>379</v>
      </c>
      <c r="DJ91" s="5" t="s">
        <v>380</v>
      </c>
      <c r="EH91" s="5" t="s">
        <v>394</v>
      </c>
      <c r="EI91" s="5" t="s">
        <v>395</v>
      </c>
      <c r="EJ91" s="5" t="s">
        <v>430</v>
      </c>
      <c r="EK91" s="5" t="s">
        <v>397</v>
      </c>
      <c r="FH91" s="5" t="s">
        <v>394</v>
      </c>
      <c r="FI91" s="5" t="s">
        <v>395</v>
      </c>
      <c r="FJ91" s="5" t="s">
        <v>396</v>
      </c>
      <c r="FK91" s="5" t="s">
        <v>397</v>
      </c>
      <c r="FS91" s="3"/>
      <c r="FT91" s="3"/>
      <c r="FU91" s="3"/>
      <c r="FV91" s="3"/>
      <c r="FW91" s="3"/>
      <c r="GH91" s="5" t="s">
        <v>394</v>
      </c>
      <c r="GI91" s="5" t="s">
        <v>395</v>
      </c>
      <c r="GJ91" s="5" t="s">
        <v>437</v>
      </c>
      <c r="GK91" s="5" t="s">
        <v>397</v>
      </c>
      <c r="GS91" s="3"/>
      <c r="GT91" s="3"/>
      <c r="GU91" s="3"/>
      <c r="GV91" s="3"/>
      <c r="GW91" s="3"/>
      <c r="HH91" s="5" t="s">
        <v>394</v>
      </c>
      <c r="HI91" s="5" t="s">
        <v>395</v>
      </c>
      <c r="HJ91" s="5" t="s">
        <v>1594</v>
      </c>
      <c r="HK91" s="5" t="s">
        <v>397</v>
      </c>
      <c r="QG91" s="5" t="s">
        <v>1595</v>
      </c>
    </row>
    <row r="92" spans="1:449" s="5" customFormat="1">
      <c r="A92" s="5" t="s">
        <v>1598</v>
      </c>
      <c r="B92" s="3" t="s">
        <v>1602</v>
      </c>
      <c r="C92" s="5" t="s">
        <v>1599</v>
      </c>
      <c r="D92" s="5" t="s">
        <v>1600</v>
      </c>
      <c r="E92" s="3" t="s">
        <v>3770</v>
      </c>
      <c r="F92" s="59" t="s">
        <v>340</v>
      </c>
      <c r="G92" s="5" t="s">
        <v>1499</v>
      </c>
      <c r="H92" s="5" t="s">
        <v>339</v>
      </c>
      <c r="J92" s="5" t="s">
        <v>340</v>
      </c>
      <c r="K92" s="5" t="s">
        <v>406</v>
      </c>
      <c r="L92" s="5" t="s">
        <v>341</v>
      </c>
      <c r="M92" s="5" t="s">
        <v>342</v>
      </c>
      <c r="O92" s="5" t="s">
        <v>340</v>
      </c>
      <c r="P92" s="5" t="s">
        <v>340</v>
      </c>
      <c r="R92" s="5" t="s">
        <v>344</v>
      </c>
      <c r="T92" s="5" t="s">
        <v>339</v>
      </c>
      <c r="W92" s="5" t="s">
        <v>340</v>
      </c>
      <c r="X92" s="5" t="s">
        <v>1601</v>
      </c>
      <c r="Y92" s="5" t="s">
        <v>346</v>
      </c>
      <c r="Z92" s="5" t="s">
        <v>500</v>
      </c>
      <c r="AA92" s="5" t="s">
        <v>713</v>
      </c>
      <c r="AB92" s="5" t="s">
        <v>1602</v>
      </c>
      <c r="AC92" s="5" t="s">
        <v>340</v>
      </c>
      <c r="AD92" s="5" t="s">
        <v>339</v>
      </c>
      <c r="AG92" s="5" t="s">
        <v>339</v>
      </c>
      <c r="AJ92" s="5" t="s">
        <v>339</v>
      </c>
      <c r="AL92" s="5" t="s">
        <v>339</v>
      </c>
      <c r="AN92" s="5" t="s">
        <v>340</v>
      </c>
      <c r="AO92" s="5" t="s">
        <v>339</v>
      </c>
      <c r="AP92" s="5" t="s">
        <v>339</v>
      </c>
      <c r="AQ92" s="5" t="s">
        <v>350</v>
      </c>
      <c r="AT92" s="5" t="s">
        <v>351</v>
      </c>
      <c r="AU92" s="5" t="s">
        <v>352</v>
      </c>
      <c r="AV92" s="5" t="s">
        <v>3810</v>
      </c>
      <c r="AW92" s="5" t="s">
        <v>616</v>
      </c>
      <c r="AX92" s="5" t="s">
        <v>413</v>
      </c>
      <c r="BA92" s="5" t="s">
        <v>1592</v>
      </c>
      <c r="BB92" s="5" t="s">
        <v>415</v>
      </c>
      <c r="BD92" s="5" t="s">
        <v>593</v>
      </c>
      <c r="BE92" s="5" t="s">
        <v>3814</v>
      </c>
      <c r="BF92" s="5" t="s">
        <v>416</v>
      </c>
      <c r="BH92" s="5" t="s">
        <v>417</v>
      </c>
      <c r="BJ92" s="5" t="s">
        <v>418</v>
      </c>
      <c r="BL92" s="5" t="s">
        <v>419</v>
      </c>
      <c r="BN92" s="5" t="s">
        <v>594</v>
      </c>
      <c r="BP92" s="5" t="s">
        <v>1621</v>
      </c>
      <c r="BQ92" s="5" t="s">
        <v>802</v>
      </c>
      <c r="BR92" s="5" t="s">
        <v>360</v>
      </c>
      <c r="BS92" s="5" t="s">
        <v>1622</v>
      </c>
      <c r="BT92" s="5" t="s">
        <v>362</v>
      </c>
      <c r="BU92" s="5" t="s">
        <v>339</v>
      </c>
      <c r="BV92" s="5" t="s">
        <v>334</v>
      </c>
      <c r="BW92" s="5" t="s">
        <v>425</v>
      </c>
      <c r="CC92" s="5" t="s">
        <v>339</v>
      </c>
      <c r="CD92" s="5" t="s">
        <v>1623</v>
      </c>
      <c r="CE92" s="5" t="s">
        <v>370</v>
      </c>
      <c r="CF92" s="5" t="s">
        <v>760</v>
      </c>
      <c r="CG92" s="5" t="s">
        <v>766</v>
      </c>
      <c r="CJ92" s="5" t="s">
        <v>1624</v>
      </c>
      <c r="CK92" s="3" t="s">
        <v>380</v>
      </c>
      <c r="CL92" s="3"/>
      <c r="CM92" s="3"/>
      <c r="CN92" s="3"/>
      <c r="CO92" s="3"/>
      <c r="CP92" s="3"/>
      <c r="CQ92" s="3"/>
      <c r="CR92" s="3"/>
      <c r="CS92" s="3"/>
      <c r="CT92" s="3"/>
      <c r="DC92" s="5" t="s">
        <v>376</v>
      </c>
      <c r="DD92" s="5" t="s">
        <v>1625</v>
      </c>
      <c r="DG92" s="3"/>
      <c r="DH92" s="5" t="s">
        <v>378</v>
      </c>
      <c r="DI92" s="5" t="s">
        <v>379</v>
      </c>
      <c r="DJ92" s="5" t="s">
        <v>380</v>
      </c>
      <c r="DM92" s="5" t="s">
        <v>429</v>
      </c>
      <c r="DN92" s="5" t="s">
        <v>382</v>
      </c>
      <c r="DO92" s="5" t="s">
        <v>383</v>
      </c>
      <c r="DP92" s="5" t="s">
        <v>1626</v>
      </c>
      <c r="DQ92" s="5" t="s">
        <v>1627</v>
      </c>
      <c r="DS92" s="5" t="s">
        <v>492</v>
      </c>
      <c r="DT92" s="5" t="s">
        <v>481</v>
      </c>
      <c r="DU92" s="5" t="s">
        <v>1628</v>
      </c>
      <c r="DV92" s="5" t="s">
        <v>1629</v>
      </c>
      <c r="DX92" s="5" t="s">
        <v>390</v>
      </c>
      <c r="DY92" s="5" t="s">
        <v>391</v>
      </c>
      <c r="DZ92" s="5" t="s">
        <v>1630</v>
      </c>
      <c r="EA92" s="5" t="s">
        <v>1631</v>
      </c>
      <c r="EC92" s="5" t="s">
        <v>492</v>
      </c>
      <c r="ED92" s="5" t="s">
        <v>481</v>
      </c>
      <c r="EE92" s="5" t="s">
        <v>1628</v>
      </c>
      <c r="EF92" s="5" t="s">
        <v>1629</v>
      </c>
      <c r="EH92" s="5" t="s">
        <v>394</v>
      </c>
      <c r="EI92" s="5" t="s">
        <v>395</v>
      </c>
      <c r="EJ92" s="5" t="s">
        <v>686</v>
      </c>
      <c r="EK92" s="5" t="s">
        <v>397</v>
      </c>
      <c r="EM92" s="5" t="s">
        <v>402</v>
      </c>
      <c r="EN92" s="5" t="s">
        <v>382</v>
      </c>
      <c r="EO92" s="5" t="s">
        <v>383</v>
      </c>
      <c r="EP92" s="5" t="s">
        <v>1632</v>
      </c>
      <c r="EQ92" s="5" t="s">
        <v>1633</v>
      </c>
      <c r="ES92" s="5" t="s">
        <v>492</v>
      </c>
      <c r="ET92" s="5" t="s">
        <v>481</v>
      </c>
      <c r="EU92" s="5" t="s">
        <v>1634</v>
      </c>
      <c r="EV92" s="5" t="s">
        <v>1635</v>
      </c>
      <c r="EX92" s="5" t="s">
        <v>390</v>
      </c>
      <c r="EY92" s="5" t="s">
        <v>391</v>
      </c>
      <c r="EZ92" s="5" t="s">
        <v>1636</v>
      </c>
      <c r="FA92" s="5" t="s">
        <v>1637</v>
      </c>
      <c r="FC92" s="5" t="s">
        <v>492</v>
      </c>
      <c r="FD92" s="5" t="s">
        <v>481</v>
      </c>
      <c r="FE92" s="5" t="s">
        <v>1634</v>
      </c>
      <c r="FF92" s="5" t="s">
        <v>1635</v>
      </c>
      <c r="FS92" s="3"/>
      <c r="FT92" s="3"/>
      <c r="FU92" s="3"/>
      <c r="FV92" s="3"/>
      <c r="FW92" s="3"/>
      <c r="GS92" s="3"/>
      <c r="GT92" s="3"/>
      <c r="GU92" s="3"/>
      <c r="GV92" s="3"/>
      <c r="GW92" s="3"/>
      <c r="QG92" s="5" t="s">
        <v>1638</v>
      </c>
    </row>
    <row r="93" spans="1:449" s="5" customFormat="1">
      <c r="A93" s="5" t="s">
        <v>1598</v>
      </c>
      <c r="B93" s="3" t="s">
        <v>1603</v>
      </c>
      <c r="C93" s="5" t="s">
        <v>1599</v>
      </c>
      <c r="D93" s="5" t="s">
        <v>1600</v>
      </c>
      <c r="E93" s="3" t="s">
        <v>3770</v>
      </c>
      <c r="F93" s="59" t="s">
        <v>340</v>
      </c>
      <c r="AB93" s="5" t="s">
        <v>1603</v>
      </c>
      <c r="AC93" s="5" t="s">
        <v>340</v>
      </c>
      <c r="AD93" s="5" t="s">
        <v>339</v>
      </c>
      <c r="AG93" s="5" t="s">
        <v>339</v>
      </c>
      <c r="AJ93" s="5" t="s">
        <v>339</v>
      </c>
      <c r="AL93" s="5" t="s">
        <v>339</v>
      </c>
      <c r="AN93" s="5" t="s">
        <v>340</v>
      </c>
      <c r="AO93" s="5" t="s">
        <v>339</v>
      </c>
      <c r="AP93" s="5" t="s">
        <v>339</v>
      </c>
      <c r="AQ93" s="5" t="s">
        <v>350</v>
      </c>
      <c r="AT93" s="5" t="s">
        <v>351</v>
      </c>
      <c r="AU93" s="5" t="s">
        <v>352</v>
      </c>
      <c r="AV93" s="5" t="s">
        <v>3810</v>
      </c>
      <c r="AW93" s="5" t="s">
        <v>616</v>
      </c>
      <c r="AX93" s="5" t="s">
        <v>413</v>
      </c>
      <c r="BA93" s="5" t="s">
        <v>1592</v>
      </c>
      <c r="BB93" s="5" t="s">
        <v>415</v>
      </c>
      <c r="BD93" s="5" t="s">
        <v>593</v>
      </c>
      <c r="BE93" s="5" t="s">
        <v>3814</v>
      </c>
      <c r="BF93" s="5" t="s">
        <v>416</v>
      </c>
      <c r="BH93" s="5" t="s">
        <v>417</v>
      </c>
      <c r="BJ93" s="5" t="s">
        <v>418</v>
      </c>
      <c r="BL93" s="5" t="s">
        <v>419</v>
      </c>
      <c r="BN93" s="5" t="s">
        <v>594</v>
      </c>
      <c r="BP93" s="5" t="s">
        <v>1621</v>
      </c>
      <c r="BQ93" s="5" t="s">
        <v>802</v>
      </c>
      <c r="BR93" s="5" t="s">
        <v>423</v>
      </c>
      <c r="BT93" s="5" t="s">
        <v>362</v>
      </c>
      <c r="BU93" s="5" t="s">
        <v>339</v>
      </c>
      <c r="BV93" s="5" t="s">
        <v>334</v>
      </c>
      <c r="BW93" s="5" t="s">
        <v>425</v>
      </c>
      <c r="CC93" s="5" t="s">
        <v>339</v>
      </c>
      <c r="CD93" s="5" t="s">
        <v>1639</v>
      </c>
      <c r="CE93" s="5" t="s">
        <v>370</v>
      </c>
      <c r="CF93" s="5" t="s">
        <v>760</v>
      </c>
      <c r="CG93" s="5" t="s">
        <v>766</v>
      </c>
      <c r="CJ93" s="5" t="s">
        <v>1624</v>
      </c>
      <c r="CK93" s="3" t="s">
        <v>380</v>
      </c>
      <c r="CL93" s="3"/>
      <c r="CM93" s="3"/>
      <c r="CN93" s="3"/>
      <c r="CO93" s="3"/>
      <c r="CP93" s="3"/>
      <c r="CQ93" s="3"/>
      <c r="CR93" s="3"/>
      <c r="CS93" s="3"/>
      <c r="CT93" s="3"/>
      <c r="DC93" s="5" t="s">
        <v>376</v>
      </c>
      <c r="DD93" s="5" t="s">
        <v>1640</v>
      </c>
      <c r="DG93" s="3" t="s">
        <v>1641</v>
      </c>
      <c r="DH93" s="5" t="s">
        <v>378</v>
      </c>
      <c r="DI93" s="5" t="s">
        <v>379</v>
      </c>
      <c r="DJ93" s="5" t="s">
        <v>380</v>
      </c>
      <c r="DM93" s="5" t="s">
        <v>429</v>
      </c>
      <c r="DN93" s="5" t="s">
        <v>382</v>
      </c>
      <c r="DO93" s="5" t="s">
        <v>383</v>
      </c>
      <c r="DP93" s="5" t="s">
        <v>1626</v>
      </c>
      <c r="DQ93" s="5" t="s">
        <v>1627</v>
      </c>
      <c r="DS93" s="5" t="s">
        <v>492</v>
      </c>
      <c r="DT93" s="5" t="s">
        <v>481</v>
      </c>
      <c r="DU93" s="5" t="s">
        <v>1628</v>
      </c>
      <c r="DV93" s="5" t="s">
        <v>1629</v>
      </c>
      <c r="DX93" s="5" t="s">
        <v>390</v>
      </c>
      <c r="DY93" s="5" t="s">
        <v>391</v>
      </c>
      <c r="DZ93" s="5" t="s">
        <v>1630</v>
      </c>
      <c r="EA93" s="5" t="s">
        <v>1631</v>
      </c>
      <c r="EC93" s="5" t="s">
        <v>492</v>
      </c>
      <c r="ED93" s="5" t="s">
        <v>481</v>
      </c>
      <c r="EE93" s="5" t="s">
        <v>1628</v>
      </c>
      <c r="EF93" s="5" t="s">
        <v>1629</v>
      </c>
      <c r="EH93" s="5" t="s">
        <v>394</v>
      </c>
      <c r="EI93" s="5" t="s">
        <v>395</v>
      </c>
      <c r="EJ93" s="5" t="s">
        <v>686</v>
      </c>
      <c r="EK93" s="5" t="s">
        <v>397</v>
      </c>
      <c r="EM93" s="5" t="s">
        <v>429</v>
      </c>
      <c r="EN93" s="5" t="s">
        <v>382</v>
      </c>
      <c r="EO93" s="5" t="s">
        <v>383</v>
      </c>
      <c r="EP93" s="5" t="s">
        <v>1642</v>
      </c>
      <c r="EQ93" s="5" t="s">
        <v>1643</v>
      </c>
      <c r="ES93" s="5" t="s">
        <v>492</v>
      </c>
      <c r="ET93" s="5" t="s">
        <v>481</v>
      </c>
      <c r="EU93" s="5" t="s">
        <v>1644</v>
      </c>
      <c r="EV93" s="5" t="s">
        <v>1645</v>
      </c>
      <c r="EX93" s="5" t="s">
        <v>390</v>
      </c>
      <c r="EY93" s="5" t="s">
        <v>391</v>
      </c>
      <c r="EZ93" s="5" t="s">
        <v>1646</v>
      </c>
      <c r="FA93" s="5" t="s">
        <v>1647</v>
      </c>
      <c r="FC93" s="5" t="s">
        <v>492</v>
      </c>
      <c r="FD93" s="5" t="s">
        <v>481</v>
      </c>
      <c r="FE93" s="5" t="s">
        <v>1644</v>
      </c>
      <c r="FF93" s="5" t="s">
        <v>1645</v>
      </c>
      <c r="FS93" s="3"/>
      <c r="FT93" s="3"/>
      <c r="FU93" s="3"/>
      <c r="FV93" s="3"/>
      <c r="FW93" s="3"/>
      <c r="GS93" s="3"/>
      <c r="GT93" s="3"/>
      <c r="GU93" s="3"/>
      <c r="GV93" s="3"/>
      <c r="GW93" s="3"/>
      <c r="QG93" s="5" t="s">
        <v>1648</v>
      </c>
    </row>
    <row r="94" spans="1:449" s="5" customFormat="1">
      <c r="A94" s="5" t="s">
        <v>1598</v>
      </c>
      <c r="B94" s="3" t="s">
        <v>1604</v>
      </c>
      <c r="C94" s="5" t="s">
        <v>1599</v>
      </c>
      <c r="D94" s="5" t="s">
        <v>1600</v>
      </c>
      <c r="E94" s="3" t="s">
        <v>3770</v>
      </c>
      <c r="F94" s="59"/>
      <c r="AB94" s="5" t="s">
        <v>1604</v>
      </c>
      <c r="AC94" s="5" t="s">
        <v>340</v>
      </c>
      <c r="AD94" s="5" t="s">
        <v>339</v>
      </c>
      <c r="AG94" s="5" t="s">
        <v>339</v>
      </c>
      <c r="AJ94" s="5" t="s">
        <v>339</v>
      </c>
      <c r="AL94" s="5" t="s">
        <v>339</v>
      </c>
      <c r="AN94" s="5" t="s">
        <v>340</v>
      </c>
      <c r="AO94" s="5" t="s">
        <v>340</v>
      </c>
      <c r="AP94" s="5" t="s">
        <v>339</v>
      </c>
      <c r="AQ94" s="5" t="s">
        <v>350</v>
      </c>
      <c r="AT94" s="5" t="s">
        <v>351</v>
      </c>
      <c r="AU94" s="5" t="s">
        <v>352</v>
      </c>
      <c r="AV94" s="5" t="s">
        <v>3810</v>
      </c>
      <c r="AW94" s="5" t="s">
        <v>616</v>
      </c>
      <c r="AX94" s="5" t="s">
        <v>413</v>
      </c>
      <c r="BA94" s="5" t="s">
        <v>1592</v>
      </c>
      <c r="BB94" s="5" t="s">
        <v>415</v>
      </c>
      <c r="BD94" s="5" t="s">
        <v>593</v>
      </c>
      <c r="BE94" s="5" t="s">
        <v>3814</v>
      </c>
      <c r="BF94" s="5" t="s">
        <v>416</v>
      </c>
      <c r="BH94" s="5" t="s">
        <v>417</v>
      </c>
      <c r="BJ94" s="5" t="s">
        <v>418</v>
      </c>
      <c r="BL94" s="5" t="s">
        <v>419</v>
      </c>
      <c r="BN94" s="5" t="s">
        <v>594</v>
      </c>
      <c r="BP94" s="5" t="s">
        <v>1621</v>
      </c>
      <c r="BQ94" s="5" t="s">
        <v>802</v>
      </c>
      <c r="BR94" s="5" t="s">
        <v>360</v>
      </c>
      <c r="BS94" s="5" t="s">
        <v>978</v>
      </c>
      <c r="BT94" s="5" t="s">
        <v>362</v>
      </c>
      <c r="BU94" s="5" t="s">
        <v>339</v>
      </c>
      <c r="BV94" s="5" t="s">
        <v>334</v>
      </c>
      <c r="BW94" s="5" t="s">
        <v>425</v>
      </c>
      <c r="CC94" s="5" t="s">
        <v>339</v>
      </c>
      <c r="CD94" s="5" t="s">
        <v>1649</v>
      </c>
      <c r="CE94" s="5" t="s">
        <v>364</v>
      </c>
      <c r="CF94" s="5" t="s">
        <v>365</v>
      </c>
      <c r="CG94" s="5" t="s">
        <v>365</v>
      </c>
      <c r="CI94" s="5" t="s">
        <v>1650</v>
      </c>
      <c r="CJ94" s="5" t="s">
        <v>1651</v>
      </c>
      <c r="CK94" s="3" t="s">
        <v>4050</v>
      </c>
      <c r="CL94" s="3"/>
      <c r="CM94" s="3"/>
      <c r="CN94" s="3"/>
      <c r="CO94" s="3"/>
      <c r="CP94" s="3"/>
      <c r="CQ94" s="3"/>
      <c r="CR94" s="3"/>
      <c r="CS94" s="3"/>
      <c r="CT94" s="3"/>
      <c r="DG94" s="3"/>
      <c r="FS94" s="3"/>
      <c r="FT94" s="3"/>
      <c r="FU94" s="3"/>
      <c r="FV94" s="3"/>
      <c r="FW94" s="3"/>
      <c r="GS94" s="3"/>
      <c r="GT94" s="3"/>
      <c r="GU94" s="3"/>
      <c r="GV94" s="3"/>
      <c r="GW94" s="3"/>
      <c r="II94" s="5" t="s">
        <v>378</v>
      </c>
      <c r="IJ94" s="5" t="s">
        <v>379</v>
      </c>
      <c r="IK94" s="5" t="s">
        <v>380</v>
      </c>
      <c r="IN94" s="5" t="s">
        <v>485</v>
      </c>
      <c r="IO94" s="5" t="s">
        <v>382</v>
      </c>
      <c r="IP94" s="5" t="s">
        <v>382</v>
      </c>
      <c r="IQ94" s="5" t="s">
        <v>578</v>
      </c>
      <c r="IR94" s="5" t="s">
        <v>837</v>
      </c>
      <c r="IS94" s="5" t="s">
        <v>837</v>
      </c>
      <c r="IT94" s="5" t="s">
        <v>1652</v>
      </c>
      <c r="IU94" s="5" t="s">
        <v>390</v>
      </c>
      <c r="IV94" s="5" t="s">
        <v>390</v>
      </c>
      <c r="IW94" s="5" t="s">
        <v>578</v>
      </c>
      <c r="IX94" s="5" t="s">
        <v>1653</v>
      </c>
      <c r="IY94" s="5" t="s">
        <v>1653</v>
      </c>
      <c r="IZ94" s="5" t="s">
        <v>382</v>
      </c>
      <c r="JA94" s="5" t="s">
        <v>394</v>
      </c>
      <c r="JB94" s="5" t="s">
        <v>395</v>
      </c>
      <c r="JC94" s="5" t="s">
        <v>686</v>
      </c>
      <c r="JD94" s="5" t="s">
        <v>397</v>
      </c>
      <c r="JF94" s="5" t="s">
        <v>530</v>
      </c>
      <c r="JG94" s="5" t="s">
        <v>382</v>
      </c>
      <c r="JH94" s="5" t="s">
        <v>382</v>
      </c>
      <c r="JI94" s="5" t="s">
        <v>578</v>
      </c>
      <c r="JJ94" s="5" t="s">
        <v>837</v>
      </c>
      <c r="JK94" s="5" t="s">
        <v>837</v>
      </c>
      <c r="JL94" s="5" t="s">
        <v>382</v>
      </c>
      <c r="JM94" s="5" t="s">
        <v>390</v>
      </c>
      <c r="JN94" s="5" t="s">
        <v>390</v>
      </c>
      <c r="JO94" s="5" t="s">
        <v>578</v>
      </c>
      <c r="JP94" s="5" t="s">
        <v>837</v>
      </c>
      <c r="JQ94" s="5" t="s">
        <v>837</v>
      </c>
      <c r="JR94" s="5" t="s">
        <v>382</v>
      </c>
    </row>
    <row r="95" spans="1:449" s="5" customFormat="1">
      <c r="A95" s="5" t="s">
        <v>1598</v>
      </c>
      <c r="B95" s="3" t="s">
        <v>1605</v>
      </c>
      <c r="C95" s="5" t="s">
        <v>1599</v>
      </c>
      <c r="D95" s="5" t="s">
        <v>1600</v>
      </c>
      <c r="E95" s="3" t="s">
        <v>3770</v>
      </c>
      <c r="F95" s="59"/>
      <c r="AB95" s="5" t="s">
        <v>1605</v>
      </c>
      <c r="AC95" s="5" t="s">
        <v>340</v>
      </c>
      <c r="AD95" s="5" t="s">
        <v>339</v>
      </c>
      <c r="AG95" s="5" t="s">
        <v>339</v>
      </c>
      <c r="AJ95" s="5" t="s">
        <v>339</v>
      </c>
      <c r="AL95" s="5" t="s">
        <v>339</v>
      </c>
      <c r="AN95" s="5" t="s">
        <v>340</v>
      </c>
      <c r="AO95" s="5" t="s">
        <v>340</v>
      </c>
      <c r="AP95" s="5" t="s">
        <v>339</v>
      </c>
      <c r="AQ95" s="5" t="s">
        <v>350</v>
      </c>
      <c r="AT95" s="5" t="s">
        <v>351</v>
      </c>
      <c r="AU95" s="5" t="s">
        <v>352</v>
      </c>
      <c r="AV95" s="5" t="s">
        <v>3810</v>
      </c>
      <c r="AW95" s="5" t="s">
        <v>616</v>
      </c>
      <c r="AX95" s="5" t="s">
        <v>413</v>
      </c>
      <c r="BA95" s="5" t="s">
        <v>1592</v>
      </c>
      <c r="BB95" s="5" t="s">
        <v>415</v>
      </c>
      <c r="BD95" s="5" t="s">
        <v>593</v>
      </c>
      <c r="BE95" s="5" t="s">
        <v>3814</v>
      </c>
      <c r="BF95" s="5" t="s">
        <v>416</v>
      </c>
      <c r="BH95" s="5" t="s">
        <v>417</v>
      </c>
      <c r="BJ95" s="5" t="s">
        <v>418</v>
      </c>
      <c r="BL95" s="5" t="s">
        <v>419</v>
      </c>
      <c r="BN95" s="5" t="s">
        <v>594</v>
      </c>
      <c r="BP95" s="5" t="s">
        <v>1621</v>
      </c>
      <c r="BQ95" s="5" t="s">
        <v>802</v>
      </c>
      <c r="BR95" s="5" t="s">
        <v>423</v>
      </c>
      <c r="BT95" s="5" t="s">
        <v>362</v>
      </c>
      <c r="BU95" s="5" t="s">
        <v>339</v>
      </c>
      <c r="BV95" s="5" t="s">
        <v>334</v>
      </c>
      <c r="BW95" s="5" t="s">
        <v>425</v>
      </c>
      <c r="CC95" s="5" t="s">
        <v>339</v>
      </c>
      <c r="CD95" s="5" t="s">
        <v>1654</v>
      </c>
      <c r="CE95" s="5" t="s">
        <v>364</v>
      </c>
      <c r="CF95" s="5" t="s">
        <v>365</v>
      </c>
      <c r="CG95" s="5" t="s">
        <v>365</v>
      </c>
      <c r="CI95" s="5" t="s">
        <v>1650</v>
      </c>
      <c r="CJ95" s="5" t="s">
        <v>1651</v>
      </c>
      <c r="CK95" s="3" t="s">
        <v>4050</v>
      </c>
      <c r="CL95" s="3"/>
      <c r="CM95" s="3"/>
      <c r="CN95" s="3"/>
      <c r="CO95" s="3"/>
      <c r="CP95" s="3"/>
      <c r="CQ95" s="3"/>
      <c r="CR95" s="3"/>
      <c r="CS95" s="3"/>
      <c r="CT95" s="3"/>
      <c r="DG95" s="3"/>
      <c r="FS95" s="3"/>
      <c r="FT95" s="3"/>
      <c r="FU95" s="3"/>
      <c r="FV95" s="3"/>
      <c r="FW95" s="3"/>
      <c r="GS95" s="3"/>
      <c r="GT95" s="3"/>
      <c r="GU95" s="3"/>
      <c r="GV95" s="3"/>
      <c r="GW95" s="3"/>
      <c r="IH95" s="5" t="s">
        <v>1655</v>
      </c>
      <c r="II95" s="5" t="s">
        <v>378</v>
      </c>
      <c r="IJ95" s="5" t="s">
        <v>379</v>
      </c>
      <c r="IK95" s="5" t="s">
        <v>380</v>
      </c>
      <c r="IN95" s="5" t="s">
        <v>485</v>
      </c>
      <c r="IO95" s="5" t="s">
        <v>382</v>
      </c>
      <c r="IP95" s="5" t="s">
        <v>382</v>
      </c>
      <c r="IQ95" s="5" t="s">
        <v>578</v>
      </c>
      <c r="IR95" s="5" t="s">
        <v>846</v>
      </c>
      <c r="IS95" s="5" t="s">
        <v>846</v>
      </c>
      <c r="IT95" s="5" t="s">
        <v>1656</v>
      </c>
      <c r="IU95" s="5" t="s">
        <v>390</v>
      </c>
      <c r="IV95" s="5" t="s">
        <v>390</v>
      </c>
      <c r="IW95" s="5" t="s">
        <v>578</v>
      </c>
      <c r="IX95" s="5" t="s">
        <v>1653</v>
      </c>
      <c r="IY95" s="5" t="s">
        <v>1653</v>
      </c>
      <c r="IZ95" s="5" t="s">
        <v>382</v>
      </c>
      <c r="JA95" s="5" t="s">
        <v>394</v>
      </c>
      <c r="JB95" s="5" t="s">
        <v>395</v>
      </c>
      <c r="JC95" s="5" t="s">
        <v>686</v>
      </c>
      <c r="JD95" s="5" t="s">
        <v>397</v>
      </c>
      <c r="JF95" s="5" t="s">
        <v>452</v>
      </c>
      <c r="JG95" s="5" t="s">
        <v>382</v>
      </c>
      <c r="JH95" s="5" t="s">
        <v>382</v>
      </c>
      <c r="JI95" s="5" t="s">
        <v>578</v>
      </c>
      <c r="JJ95" s="5" t="s">
        <v>846</v>
      </c>
      <c r="JK95" s="5" t="s">
        <v>846</v>
      </c>
      <c r="JL95" s="5" t="s">
        <v>382</v>
      </c>
      <c r="JM95" s="5" t="s">
        <v>390</v>
      </c>
      <c r="JN95" s="5" t="s">
        <v>390</v>
      </c>
      <c r="JO95" s="5" t="s">
        <v>578</v>
      </c>
      <c r="JP95" s="5" t="s">
        <v>846</v>
      </c>
      <c r="JQ95" s="5" t="s">
        <v>846</v>
      </c>
      <c r="JR95" s="5" t="s">
        <v>382</v>
      </c>
      <c r="QG95" s="5" t="s">
        <v>1657</v>
      </c>
    </row>
    <row r="96" spans="1:449" s="5" customFormat="1">
      <c r="A96" s="5" t="s">
        <v>1598</v>
      </c>
      <c r="B96" s="3" t="s">
        <v>757</v>
      </c>
      <c r="C96" s="5" t="s">
        <v>1599</v>
      </c>
      <c r="D96" s="5" t="s">
        <v>1600</v>
      </c>
      <c r="E96" s="3" t="s">
        <v>3770</v>
      </c>
      <c r="F96" s="59"/>
      <c r="AB96" s="5" t="s">
        <v>757</v>
      </c>
      <c r="AC96" s="5" t="s">
        <v>511</v>
      </c>
      <c r="AD96" s="5" t="s">
        <v>339</v>
      </c>
      <c r="AG96" s="5" t="s">
        <v>339</v>
      </c>
      <c r="AJ96" s="5" t="s">
        <v>339</v>
      </c>
      <c r="AL96" s="5" t="s">
        <v>339</v>
      </c>
      <c r="AN96" s="5" t="s">
        <v>339</v>
      </c>
      <c r="AP96" s="5" t="s">
        <v>339</v>
      </c>
      <c r="AQ96" s="5" t="s">
        <v>350</v>
      </c>
      <c r="AT96" s="5" t="s">
        <v>351</v>
      </c>
      <c r="AU96" s="5" t="s">
        <v>352</v>
      </c>
      <c r="AV96" s="5" t="s">
        <v>3810</v>
      </c>
      <c r="AW96" s="5" t="s">
        <v>616</v>
      </c>
      <c r="AX96" s="5" t="s">
        <v>413</v>
      </c>
      <c r="BA96" s="5" t="s">
        <v>1592</v>
      </c>
      <c r="BB96" s="5" t="s">
        <v>415</v>
      </c>
      <c r="BD96" s="5" t="s">
        <v>593</v>
      </c>
      <c r="BE96" s="5" t="s">
        <v>3814</v>
      </c>
      <c r="BF96" s="5" t="s">
        <v>416</v>
      </c>
      <c r="BH96" s="5" t="s">
        <v>417</v>
      </c>
      <c r="BJ96" s="5" t="s">
        <v>418</v>
      </c>
      <c r="BL96" s="5" t="s">
        <v>419</v>
      </c>
      <c r="BN96" s="5" t="s">
        <v>674</v>
      </c>
      <c r="BP96" s="5" t="s">
        <v>1621</v>
      </c>
      <c r="BQ96" s="5" t="s">
        <v>596</v>
      </c>
      <c r="BR96" s="5" t="s">
        <v>423</v>
      </c>
      <c r="BT96" s="5" t="s">
        <v>362</v>
      </c>
      <c r="BU96" s="5" t="s">
        <v>339</v>
      </c>
      <c r="BV96" s="5" t="s">
        <v>334</v>
      </c>
      <c r="BW96" s="5" t="s">
        <v>425</v>
      </c>
      <c r="CC96" s="5" t="s">
        <v>339</v>
      </c>
      <c r="CD96" s="5" t="s">
        <v>1658</v>
      </c>
      <c r="CE96" s="5" t="s">
        <v>370</v>
      </c>
      <c r="CF96" s="5" t="s">
        <v>760</v>
      </c>
      <c r="CG96" s="5" t="s">
        <v>766</v>
      </c>
      <c r="CJ96" s="5" t="s">
        <v>1624</v>
      </c>
      <c r="CK96" s="3" t="s">
        <v>4044</v>
      </c>
      <c r="CL96" s="3" t="s">
        <v>515</v>
      </c>
      <c r="CM96" s="3"/>
      <c r="CN96" s="3"/>
      <c r="CO96" s="3"/>
      <c r="CP96" s="3"/>
      <c r="CQ96" s="3"/>
      <c r="CR96" s="3"/>
      <c r="CS96" s="3"/>
      <c r="CT96" s="3"/>
      <c r="DG96" s="3"/>
      <c r="FS96" s="3"/>
      <c r="FT96" s="3"/>
      <c r="FU96" s="3"/>
      <c r="FV96" s="3"/>
      <c r="FW96" s="3"/>
      <c r="GS96" s="3"/>
      <c r="GT96" s="3"/>
      <c r="GU96" s="3"/>
      <c r="GV96" s="3"/>
      <c r="GW96" s="3"/>
      <c r="QG96" s="5" t="s">
        <v>1659</v>
      </c>
    </row>
    <row r="97" spans="1:449" s="5" customFormat="1">
      <c r="A97" s="5" t="s">
        <v>1598</v>
      </c>
      <c r="B97" s="3" t="s">
        <v>759</v>
      </c>
      <c r="C97" s="5" t="s">
        <v>1599</v>
      </c>
      <c r="D97" s="5" t="s">
        <v>1600</v>
      </c>
      <c r="E97" s="3" t="s">
        <v>3770</v>
      </c>
      <c r="F97" s="59"/>
      <c r="AB97" s="5" t="s">
        <v>759</v>
      </c>
      <c r="AC97" s="5" t="s">
        <v>511</v>
      </c>
      <c r="AD97" s="5" t="s">
        <v>339</v>
      </c>
      <c r="AG97" s="5" t="s">
        <v>339</v>
      </c>
      <c r="AJ97" s="5" t="s">
        <v>339</v>
      </c>
      <c r="AL97" s="5" t="s">
        <v>339</v>
      </c>
      <c r="AN97" s="5" t="s">
        <v>340</v>
      </c>
      <c r="AO97" s="5" t="s">
        <v>340</v>
      </c>
      <c r="AP97" s="5" t="s">
        <v>339</v>
      </c>
      <c r="AQ97" s="5" t="s">
        <v>350</v>
      </c>
      <c r="AT97" s="5" t="s">
        <v>351</v>
      </c>
      <c r="AU97" s="5" t="s">
        <v>352</v>
      </c>
      <c r="AV97" s="5" t="s">
        <v>3810</v>
      </c>
      <c r="AW97" s="5" t="s">
        <v>616</v>
      </c>
      <c r="AX97" s="5" t="s">
        <v>413</v>
      </c>
      <c r="BA97" s="5" t="s">
        <v>1592</v>
      </c>
      <c r="BB97" s="5" t="s">
        <v>415</v>
      </c>
      <c r="BD97" s="5" t="s">
        <v>593</v>
      </c>
      <c r="BE97" s="5" t="s">
        <v>3814</v>
      </c>
      <c r="BF97" s="5" t="s">
        <v>416</v>
      </c>
      <c r="BH97" s="5" t="s">
        <v>417</v>
      </c>
      <c r="BJ97" s="5" t="s">
        <v>418</v>
      </c>
      <c r="BL97" s="5" t="s">
        <v>419</v>
      </c>
      <c r="BN97" s="5" t="s">
        <v>674</v>
      </c>
      <c r="BP97" s="5" t="s">
        <v>1621</v>
      </c>
      <c r="BQ97" s="5" t="s">
        <v>596</v>
      </c>
      <c r="BR97" s="5" t="s">
        <v>423</v>
      </c>
      <c r="BT97" s="5" t="s">
        <v>362</v>
      </c>
      <c r="BU97" s="5" t="s">
        <v>339</v>
      </c>
      <c r="BV97" s="5" t="s">
        <v>334</v>
      </c>
      <c r="BW97" s="5" t="s">
        <v>425</v>
      </c>
      <c r="CC97" s="5" t="s">
        <v>339</v>
      </c>
      <c r="CD97" s="5" t="s">
        <v>1654</v>
      </c>
      <c r="CE97" s="5" t="s">
        <v>364</v>
      </c>
      <c r="CF97" s="5" t="s">
        <v>365</v>
      </c>
      <c r="CG97" s="5" t="s">
        <v>365</v>
      </c>
      <c r="CI97" s="5" t="s">
        <v>1650</v>
      </c>
      <c r="CJ97" s="5" t="s">
        <v>1651</v>
      </c>
      <c r="CK97" s="3" t="s">
        <v>4044</v>
      </c>
      <c r="CL97" s="3" t="s">
        <v>515</v>
      </c>
      <c r="CM97" s="3"/>
      <c r="CN97" s="3"/>
      <c r="CO97" s="3"/>
      <c r="CP97" s="3"/>
      <c r="CQ97" s="3"/>
      <c r="CR97" s="3"/>
      <c r="CS97" s="3"/>
      <c r="CT97" s="3"/>
      <c r="DG97" s="3"/>
      <c r="FS97" s="3"/>
      <c r="FT97" s="3"/>
      <c r="FU97" s="3"/>
      <c r="FV97" s="3"/>
      <c r="FW97" s="3"/>
      <c r="GS97" s="3"/>
      <c r="GT97" s="3"/>
      <c r="GU97" s="3"/>
      <c r="GV97" s="3"/>
      <c r="GW97" s="3"/>
      <c r="QG97" s="5" t="s">
        <v>1659</v>
      </c>
    </row>
    <row r="98" spans="1:449" s="5" customFormat="1">
      <c r="A98" s="5" t="s">
        <v>1598</v>
      </c>
      <c r="B98" s="3" t="s">
        <v>1606</v>
      </c>
      <c r="C98" s="5" t="s">
        <v>1599</v>
      </c>
      <c r="D98" s="5" t="s">
        <v>1600</v>
      </c>
      <c r="E98" s="3" t="s">
        <v>3770</v>
      </c>
      <c r="F98" s="59" t="s">
        <v>340</v>
      </c>
      <c r="AB98" s="5" t="s">
        <v>1606</v>
      </c>
      <c r="AC98" s="5" t="s">
        <v>340</v>
      </c>
      <c r="AD98" s="5" t="s">
        <v>339</v>
      </c>
      <c r="AG98" s="5" t="s">
        <v>339</v>
      </c>
      <c r="AJ98" s="5" t="s">
        <v>339</v>
      </c>
      <c r="AL98" s="5" t="s">
        <v>339</v>
      </c>
      <c r="AN98" s="5" t="s">
        <v>340</v>
      </c>
      <c r="AO98" s="5" t="s">
        <v>340</v>
      </c>
      <c r="AP98" s="5" t="s">
        <v>339</v>
      </c>
      <c r="AQ98" s="5" t="s">
        <v>350</v>
      </c>
      <c r="AT98" s="5" t="s">
        <v>351</v>
      </c>
      <c r="AU98" s="5" t="s">
        <v>352</v>
      </c>
      <c r="AV98" s="5" t="s">
        <v>3810</v>
      </c>
      <c r="AW98" s="5" t="s">
        <v>616</v>
      </c>
      <c r="AX98" s="5" t="s">
        <v>413</v>
      </c>
      <c r="BA98" s="5" t="s">
        <v>1660</v>
      </c>
      <c r="BB98" s="5" t="s">
        <v>415</v>
      </c>
      <c r="BD98" s="5" t="s">
        <v>357</v>
      </c>
      <c r="BE98" s="5" t="s">
        <v>3814</v>
      </c>
      <c r="BF98" s="5" t="s">
        <v>416</v>
      </c>
      <c r="BH98" s="5" t="s">
        <v>417</v>
      </c>
      <c r="BJ98" s="5" t="s">
        <v>418</v>
      </c>
      <c r="BL98" s="5" t="s">
        <v>419</v>
      </c>
      <c r="BN98" s="5" t="s">
        <v>674</v>
      </c>
      <c r="BP98" s="5" t="s">
        <v>1621</v>
      </c>
      <c r="BQ98" s="5" t="s">
        <v>596</v>
      </c>
      <c r="BR98" s="5" t="s">
        <v>423</v>
      </c>
      <c r="BT98" s="5" t="s">
        <v>362</v>
      </c>
      <c r="BU98" s="5" t="s">
        <v>339</v>
      </c>
      <c r="BV98" s="5" t="s">
        <v>334</v>
      </c>
      <c r="BW98" s="5" t="s">
        <v>425</v>
      </c>
      <c r="CC98" s="5" t="s">
        <v>339</v>
      </c>
      <c r="CD98" s="5" t="s">
        <v>1661</v>
      </c>
      <c r="CE98" s="5" t="s">
        <v>370</v>
      </c>
      <c r="CF98" s="5" t="s">
        <v>371</v>
      </c>
      <c r="CG98" s="5" t="s">
        <v>372</v>
      </c>
      <c r="CJ98" s="5" t="s">
        <v>373</v>
      </c>
      <c r="CK98" s="3" t="s">
        <v>380</v>
      </c>
      <c r="CL98" s="3"/>
      <c r="CM98" s="3"/>
      <c r="CN98" s="3"/>
      <c r="CO98" s="3"/>
      <c r="CP98" s="3"/>
      <c r="CQ98" s="3"/>
      <c r="CR98" s="3"/>
      <c r="CS98" s="3"/>
      <c r="CT98" s="3"/>
      <c r="DC98" s="5" t="s">
        <v>376</v>
      </c>
      <c r="DD98" s="5" t="s">
        <v>1662</v>
      </c>
      <c r="DG98" s="3"/>
      <c r="DH98" s="5" t="s">
        <v>378</v>
      </c>
      <c r="DI98" s="5" t="s">
        <v>379</v>
      </c>
      <c r="DJ98" s="5" t="s">
        <v>380</v>
      </c>
      <c r="DM98" s="5" t="s">
        <v>402</v>
      </c>
      <c r="DN98" s="5" t="s">
        <v>382</v>
      </c>
      <c r="DO98" s="5" t="s">
        <v>334</v>
      </c>
      <c r="DP98" s="5" t="s">
        <v>1663</v>
      </c>
      <c r="DQ98" s="5" t="s">
        <v>1664</v>
      </c>
      <c r="DS98" s="5" t="s">
        <v>857</v>
      </c>
      <c r="DT98" s="5" t="s">
        <v>570</v>
      </c>
      <c r="DU98" s="5" t="s">
        <v>1665</v>
      </c>
      <c r="DV98" s="5" t="s">
        <v>1666</v>
      </c>
      <c r="DX98" s="5" t="s">
        <v>390</v>
      </c>
      <c r="DY98" s="5" t="s">
        <v>456</v>
      </c>
      <c r="DZ98" s="5" t="s">
        <v>1667</v>
      </c>
      <c r="EA98" s="5" t="s">
        <v>1668</v>
      </c>
      <c r="EC98" s="5" t="s">
        <v>857</v>
      </c>
      <c r="ED98" s="5" t="s">
        <v>570</v>
      </c>
      <c r="EE98" s="5" t="s">
        <v>1665</v>
      </c>
      <c r="EF98" s="5" t="s">
        <v>1666</v>
      </c>
      <c r="EH98" s="5" t="s">
        <v>394</v>
      </c>
      <c r="EI98" s="5" t="s">
        <v>395</v>
      </c>
      <c r="EJ98" s="5" t="s">
        <v>686</v>
      </c>
      <c r="EK98" s="5" t="s">
        <v>397</v>
      </c>
      <c r="EM98" s="5" t="s">
        <v>402</v>
      </c>
      <c r="EN98" s="5" t="s">
        <v>382</v>
      </c>
      <c r="EO98" s="5" t="s">
        <v>334</v>
      </c>
      <c r="EP98" s="5" t="s">
        <v>1663</v>
      </c>
      <c r="EQ98" s="5" t="s">
        <v>1664</v>
      </c>
      <c r="ES98" s="5" t="s">
        <v>857</v>
      </c>
      <c r="ET98" s="5" t="s">
        <v>570</v>
      </c>
      <c r="EU98" s="5" t="s">
        <v>1669</v>
      </c>
      <c r="EV98" s="5" t="s">
        <v>1670</v>
      </c>
      <c r="EX98" s="5" t="s">
        <v>390</v>
      </c>
      <c r="EY98" s="5" t="s">
        <v>456</v>
      </c>
      <c r="EZ98" s="5" t="s">
        <v>1671</v>
      </c>
      <c r="FA98" s="5" t="s">
        <v>1668</v>
      </c>
      <c r="FC98" s="5" t="s">
        <v>457</v>
      </c>
      <c r="FD98" s="5" t="s">
        <v>396</v>
      </c>
      <c r="FE98" s="5" t="s">
        <v>1672</v>
      </c>
      <c r="FF98" s="5" t="s">
        <v>1673</v>
      </c>
      <c r="FS98" s="3"/>
      <c r="FT98" s="3"/>
      <c r="FU98" s="3"/>
      <c r="FV98" s="3"/>
      <c r="FW98" s="3"/>
      <c r="GS98" s="3"/>
      <c r="GT98" s="3"/>
      <c r="GU98" s="3"/>
      <c r="GV98" s="3"/>
      <c r="GW98" s="3"/>
    </row>
    <row r="99" spans="1:449" s="5" customFormat="1">
      <c r="A99" s="5" t="s">
        <v>1598</v>
      </c>
      <c r="B99" s="3" t="s">
        <v>1607</v>
      </c>
      <c r="C99" s="5" t="s">
        <v>1599</v>
      </c>
      <c r="D99" s="5" t="s">
        <v>1600</v>
      </c>
      <c r="E99" s="3" t="s">
        <v>3770</v>
      </c>
      <c r="F99" s="59" t="s">
        <v>340</v>
      </c>
      <c r="AB99" s="5" t="s">
        <v>1607</v>
      </c>
      <c r="AC99" s="5" t="s">
        <v>340</v>
      </c>
      <c r="AD99" s="5" t="s">
        <v>339</v>
      </c>
      <c r="AG99" s="5" t="s">
        <v>339</v>
      </c>
      <c r="AJ99" s="5" t="s">
        <v>339</v>
      </c>
      <c r="AL99" s="5" t="s">
        <v>339</v>
      </c>
      <c r="AN99" s="5" t="s">
        <v>340</v>
      </c>
      <c r="AO99" s="5" t="s">
        <v>340</v>
      </c>
      <c r="AP99" s="5" t="s">
        <v>339</v>
      </c>
      <c r="AQ99" s="5" t="s">
        <v>350</v>
      </c>
      <c r="AT99" s="5" t="s">
        <v>351</v>
      </c>
      <c r="AU99" s="5" t="s">
        <v>352</v>
      </c>
      <c r="AV99" s="5" t="s">
        <v>3810</v>
      </c>
      <c r="AW99" s="5" t="s">
        <v>616</v>
      </c>
      <c r="AX99" s="5" t="s">
        <v>413</v>
      </c>
      <c r="BA99" s="5" t="s">
        <v>1660</v>
      </c>
      <c r="BB99" s="5" t="s">
        <v>415</v>
      </c>
      <c r="BD99" s="5" t="s">
        <v>357</v>
      </c>
      <c r="BE99" s="5" t="s">
        <v>3814</v>
      </c>
      <c r="BF99" s="5" t="s">
        <v>416</v>
      </c>
      <c r="BH99" s="5" t="s">
        <v>417</v>
      </c>
      <c r="BJ99" s="5" t="s">
        <v>418</v>
      </c>
      <c r="BL99" s="5" t="s">
        <v>419</v>
      </c>
      <c r="BN99" s="5" t="s">
        <v>420</v>
      </c>
      <c r="BP99" s="5" t="s">
        <v>1621</v>
      </c>
      <c r="BQ99" s="5" t="s">
        <v>596</v>
      </c>
      <c r="BR99" s="5" t="s">
        <v>423</v>
      </c>
      <c r="BT99" s="5" t="s">
        <v>362</v>
      </c>
      <c r="BU99" s="5" t="s">
        <v>339</v>
      </c>
      <c r="BV99" s="5" t="s">
        <v>334</v>
      </c>
      <c r="BW99" s="5" t="s">
        <v>425</v>
      </c>
      <c r="CC99" s="5" t="s">
        <v>339</v>
      </c>
      <c r="CE99" s="5" t="s">
        <v>370</v>
      </c>
      <c r="CF99" s="5" t="s">
        <v>371</v>
      </c>
      <c r="CG99" s="5" t="s">
        <v>372</v>
      </c>
      <c r="CJ99" s="5" t="s">
        <v>373</v>
      </c>
      <c r="CK99" s="3" t="s">
        <v>380</v>
      </c>
      <c r="CL99" s="3"/>
      <c r="CM99" s="3"/>
      <c r="CN99" s="3"/>
      <c r="CO99" s="3"/>
      <c r="CP99" s="3"/>
      <c r="CQ99" s="3"/>
      <c r="CR99" s="3"/>
      <c r="CS99" s="3"/>
      <c r="CT99" s="3"/>
      <c r="DG99" s="3"/>
      <c r="DH99" s="5" t="s">
        <v>378</v>
      </c>
      <c r="DI99" s="5" t="s">
        <v>379</v>
      </c>
      <c r="DJ99" s="5" t="s">
        <v>380</v>
      </c>
      <c r="DM99" s="5" t="s">
        <v>402</v>
      </c>
      <c r="DN99" s="5" t="s">
        <v>382</v>
      </c>
      <c r="DO99" s="5" t="s">
        <v>429</v>
      </c>
      <c r="DP99" s="5" t="s">
        <v>1674</v>
      </c>
      <c r="DQ99" s="5" t="s">
        <v>1675</v>
      </c>
      <c r="DS99" s="5" t="s">
        <v>480</v>
      </c>
      <c r="DT99" s="5" t="s">
        <v>570</v>
      </c>
      <c r="DU99" s="5" t="s">
        <v>1665</v>
      </c>
      <c r="DV99" s="5" t="s">
        <v>1666</v>
      </c>
      <c r="DX99" s="5" t="s">
        <v>390</v>
      </c>
      <c r="DY99" s="5" t="s">
        <v>449</v>
      </c>
      <c r="DZ99" s="5" t="s">
        <v>1676</v>
      </c>
      <c r="EA99" s="5" t="s">
        <v>1677</v>
      </c>
      <c r="EC99" s="5" t="s">
        <v>480</v>
      </c>
      <c r="ED99" s="5" t="s">
        <v>570</v>
      </c>
      <c r="EE99" s="5" t="s">
        <v>1665</v>
      </c>
      <c r="EF99" s="5" t="s">
        <v>1666</v>
      </c>
      <c r="EH99" s="5" t="s">
        <v>394</v>
      </c>
      <c r="EI99" s="5" t="s">
        <v>395</v>
      </c>
      <c r="EJ99" s="5" t="s">
        <v>591</v>
      </c>
      <c r="EK99" s="5" t="s">
        <v>397</v>
      </c>
      <c r="EM99" s="5" t="s">
        <v>402</v>
      </c>
      <c r="EN99" s="5" t="s">
        <v>382</v>
      </c>
      <c r="EO99" s="5" t="s">
        <v>429</v>
      </c>
      <c r="EP99" s="5" t="s">
        <v>1678</v>
      </c>
      <c r="EQ99" s="5" t="s">
        <v>1679</v>
      </c>
      <c r="ES99" s="5" t="s">
        <v>480</v>
      </c>
      <c r="ET99" s="5" t="s">
        <v>570</v>
      </c>
      <c r="EU99" s="5" t="s">
        <v>1680</v>
      </c>
      <c r="EV99" s="5" t="s">
        <v>1681</v>
      </c>
      <c r="EX99" s="5" t="s">
        <v>390</v>
      </c>
      <c r="EY99" s="5" t="s">
        <v>449</v>
      </c>
      <c r="EZ99" s="5" t="s">
        <v>1682</v>
      </c>
      <c r="FA99" s="5" t="s">
        <v>1683</v>
      </c>
      <c r="FC99" s="5" t="s">
        <v>441</v>
      </c>
      <c r="FD99" s="5" t="s">
        <v>591</v>
      </c>
      <c r="FE99" s="5" t="s">
        <v>1684</v>
      </c>
      <c r="FF99" s="5" t="s">
        <v>1685</v>
      </c>
      <c r="FS99" s="3"/>
      <c r="FT99" s="3"/>
      <c r="FU99" s="3"/>
      <c r="FV99" s="3"/>
      <c r="FW99" s="3"/>
      <c r="GS99" s="3"/>
      <c r="GT99" s="3"/>
      <c r="GU99" s="3"/>
      <c r="GV99" s="3"/>
      <c r="GW99" s="3"/>
    </row>
    <row r="100" spans="1:449" s="5" customFormat="1">
      <c r="A100" s="5" t="s">
        <v>1598</v>
      </c>
      <c r="B100" s="3" t="s">
        <v>1608</v>
      </c>
      <c r="C100" s="5" t="s">
        <v>1599</v>
      </c>
      <c r="D100" s="5" t="s">
        <v>1600</v>
      </c>
      <c r="E100" s="3" t="s">
        <v>3770</v>
      </c>
      <c r="F100" s="59" t="s">
        <v>340</v>
      </c>
      <c r="AB100" s="5" t="s">
        <v>1608</v>
      </c>
      <c r="AC100" s="5" t="s">
        <v>340</v>
      </c>
      <c r="AD100" s="5" t="s">
        <v>339</v>
      </c>
      <c r="AG100" s="5" t="s">
        <v>339</v>
      </c>
      <c r="AJ100" s="5" t="s">
        <v>339</v>
      </c>
      <c r="AL100" s="5" t="s">
        <v>339</v>
      </c>
      <c r="AN100" s="5" t="s">
        <v>340</v>
      </c>
      <c r="AO100" s="5" t="s">
        <v>339</v>
      </c>
      <c r="AP100" s="5" t="s">
        <v>339</v>
      </c>
      <c r="AQ100" s="5" t="s">
        <v>350</v>
      </c>
      <c r="AT100" s="5" t="s">
        <v>351</v>
      </c>
      <c r="AU100" s="5" t="s">
        <v>352</v>
      </c>
      <c r="AV100" s="5" t="s">
        <v>3810</v>
      </c>
      <c r="AW100" s="5" t="s">
        <v>616</v>
      </c>
      <c r="AX100" s="5" t="s">
        <v>413</v>
      </c>
      <c r="BA100" s="5" t="s">
        <v>1660</v>
      </c>
      <c r="BB100" s="5" t="s">
        <v>415</v>
      </c>
      <c r="BD100" s="5" t="s">
        <v>593</v>
      </c>
      <c r="BE100" s="5" t="s">
        <v>3814</v>
      </c>
      <c r="BF100" s="5" t="s">
        <v>416</v>
      </c>
      <c r="BH100" s="5" t="s">
        <v>417</v>
      </c>
      <c r="BJ100" s="5" t="s">
        <v>418</v>
      </c>
      <c r="BL100" s="5" t="s">
        <v>419</v>
      </c>
      <c r="BN100" s="5" t="s">
        <v>594</v>
      </c>
      <c r="BP100" s="5" t="s">
        <v>1621</v>
      </c>
      <c r="BQ100" s="5" t="s">
        <v>802</v>
      </c>
      <c r="BR100" s="5" t="s">
        <v>360</v>
      </c>
      <c r="BS100" s="5" t="s">
        <v>1686</v>
      </c>
      <c r="BT100" s="5" t="s">
        <v>362</v>
      </c>
      <c r="BU100" s="5" t="s">
        <v>339</v>
      </c>
      <c r="BV100" s="5" t="s">
        <v>334</v>
      </c>
      <c r="BW100" s="5" t="s">
        <v>425</v>
      </c>
      <c r="CC100" s="5" t="s">
        <v>339</v>
      </c>
      <c r="CD100" s="5" t="s">
        <v>1687</v>
      </c>
      <c r="CE100" s="5" t="s">
        <v>370</v>
      </c>
      <c r="CF100" s="5" t="s">
        <v>760</v>
      </c>
      <c r="CG100" s="5" t="s">
        <v>766</v>
      </c>
      <c r="CJ100" s="5" t="s">
        <v>1624</v>
      </c>
      <c r="CK100" s="3" t="s">
        <v>380</v>
      </c>
      <c r="CL100" s="3"/>
      <c r="CM100" s="3"/>
      <c r="CN100" s="3"/>
      <c r="CO100" s="3"/>
      <c r="CP100" s="3"/>
      <c r="CQ100" s="3"/>
      <c r="CR100" s="3"/>
      <c r="CS100" s="3"/>
      <c r="CT100" s="3"/>
      <c r="DC100" s="5" t="s">
        <v>376</v>
      </c>
      <c r="DD100" s="5" t="s">
        <v>1688</v>
      </c>
      <c r="DG100" s="3"/>
      <c r="DH100" s="5" t="s">
        <v>378</v>
      </c>
      <c r="DI100" s="5" t="s">
        <v>379</v>
      </c>
      <c r="DJ100" s="5" t="s">
        <v>380</v>
      </c>
      <c r="DM100" s="5" t="s">
        <v>383</v>
      </c>
      <c r="DN100" s="5" t="s">
        <v>382</v>
      </c>
      <c r="DO100" s="5" t="s">
        <v>819</v>
      </c>
      <c r="DP100" s="5" t="s">
        <v>1689</v>
      </c>
      <c r="DQ100" s="5" t="s">
        <v>1690</v>
      </c>
      <c r="DS100" s="5" t="s">
        <v>464</v>
      </c>
      <c r="DT100" s="5" t="s">
        <v>609</v>
      </c>
      <c r="DU100" s="5" t="s">
        <v>1691</v>
      </c>
      <c r="DV100" s="5" t="s">
        <v>1692</v>
      </c>
      <c r="DX100" s="5" t="s">
        <v>390</v>
      </c>
      <c r="DY100" s="5" t="s">
        <v>736</v>
      </c>
      <c r="DZ100" s="5" t="s">
        <v>1689</v>
      </c>
      <c r="EA100" s="5" t="s">
        <v>1693</v>
      </c>
      <c r="EC100" s="5" t="s">
        <v>464</v>
      </c>
      <c r="ED100" s="5" t="s">
        <v>609</v>
      </c>
      <c r="EE100" s="5" t="s">
        <v>1691</v>
      </c>
      <c r="EF100" s="5" t="s">
        <v>1692</v>
      </c>
      <c r="EH100" s="5" t="s">
        <v>394</v>
      </c>
      <c r="EI100" s="5" t="s">
        <v>395</v>
      </c>
      <c r="EJ100" s="5" t="s">
        <v>686</v>
      </c>
      <c r="EK100" s="5" t="s">
        <v>397</v>
      </c>
      <c r="EM100" s="5" t="s">
        <v>383</v>
      </c>
      <c r="EN100" s="5" t="s">
        <v>382</v>
      </c>
      <c r="EO100" s="5" t="s">
        <v>819</v>
      </c>
      <c r="EP100" s="5" t="s">
        <v>1694</v>
      </c>
      <c r="EQ100" s="5" t="s">
        <v>1695</v>
      </c>
      <c r="ES100" s="5" t="s">
        <v>464</v>
      </c>
      <c r="ET100" s="5" t="s">
        <v>609</v>
      </c>
      <c r="EU100" s="5" t="s">
        <v>1696</v>
      </c>
      <c r="EV100" s="5" t="s">
        <v>1697</v>
      </c>
      <c r="EX100" s="5" t="s">
        <v>390</v>
      </c>
      <c r="EY100" s="5" t="s">
        <v>736</v>
      </c>
      <c r="EZ100" s="5" t="s">
        <v>1698</v>
      </c>
      <c r="FA100" s="5" t="s">
        <v>1699</v>
      </c>
      <c r="FC100" s="5" t="s">
        <v>464</v>
      </c>
      <c r="FD100" s="5" t="s">
        <v>609</v>
      </c>
      <c r="FE100" s="5" t="s">
        <v>1696</v>
      </c>
      <c r="FF100" s="5" t="s">
        <v>1697</v>
      </c>
      <c r="FS100" s="3"/>
      <c r="FT100" s="3"/>
      <c r="FU100" s="3"/>
      <c r="FV100" s="3"/>
      <c r="FW100" s="3"/>
      <c r="GS100" s="3"/>
      <c r="GT100" s="3"/>
      <c r="GU100" s="3"/>
      <c r="GV100" s="3"/>
      <c r="GW100" s="3"/>
    </row>
    <row r="101" spans="1:449" s="5" customFormat="1">
      <c r="A101" s="5" t="s">
        <v>1598</v>
      </c>
      <c r="B101" s="3" t="s">
        <v>1609</v>
      </c>
      <c r="C101" s="5" t="s">
        <v>1599</v>
      </c>
      <c r="D101" s="5" t="s">
        <v>1600</v>
      </c>
      <c r="E101" s="3" t="s">
        <v>3770</v>
      </c>
      <c r="F101" s="59" t="s">
        <v>340</v>
      </c>
      <c r="AB101" s="5" t="s">
        <v>1609</v>
      </c>
      <c r="AC101" s="5" t="s">
        <v>340</v>
      </c>
      <c r="AD101" s="5" t="s">
        <v>339</v>
      </c>
      <c r="AG101" s="5" t="s">
        <v>339</v>
      </c>
      <c r="AJ101" s="5" t="s">
        <v>339</v>
      </c>
      <c r="AL101" s="5" t="s">
        <v>339</v>
      </c>
      <c r="AN101" s="5" t="s">
        <v>340</v>
      </c>
      <c r="AO101" s="5" t="s">
        <v>339</v>
      </c>
      <c r="AP101" s="5" t="s">
        <v>339</v>
      </c>
      <c r="AQ101" s="5" t="s">
        <v>350</v>
      </c>
      <c r="AT101" s="5" t="s">
        <v>351</v>
      </c>
      <c r="AU101" s="5" t="s">
        <v>352</v>
      </c>
      <c r="AV101" s="5" t="s">
        <v>3810</v>
      </c>
      <c r="AW101" s="5" t="s">
        <v>616</v>
      </c>
      <c r="AX101" s="5" t="s">
        <v>413</v>
      </c>
      <c r="BA101" s="5" t="s">
        <v>1660</v>
      </c>
      <c r="BB101" s="5" t="s">
        <v>415</v>
      </c>
      <c r="BD101" s="5" t="s">
        <v>593</v>
      </c>
      <c r="BE101" s="5" t="s">
        <v>3814</v>
      </c>
      <c r="BF101" s="5" t="s">
        <v>416</v>
      </c>
      <c r="BH101" s="5" t="s">
        <v>417</v>
      </c>
      <c r="BJ101" s="5" t="s">
        <v>418</v>
      </c>
      <c r="BL101" s="5" t="s">
        <v>419</v>
      </c>
      <c r="BN101" s="5" t="s">
        <v>594</v>
      </c>
      <c r="BP101" s="5" t="s">
        <v>1621</v>
      </c>
      <c r="BQ101" s="5" t="s">
        <v>802</v>
      </c>
      <c r="BR101" s="5" t="s">
        <v>423</v>
      </c>
      <c r="BT101" s="5" t="s">
        <v>362</v>
      </c>
      <c r="BU101" s="5" t="s">
        <v>339</v>
      </c>
      <c r="BV101" s="5" t="s">
        <v>334</v>
      </c>
      <c r="BW101" s="5" t="s">
        <v>425</v>
      </c>
      <c r="CC101" s="5" t="s">
        <v>339</v>
      </c>
      <c r="CD101" s="5" t="s">
        <v>1700</v>
      </c>
      <c r="CE101" s="5" t="s">
        <v>370</v>
      </c>
      <c r="CF101" s="5" t="s">
        <v>760</v>
      </c>
      <c r="CG101" s="5" t="s">
        <v>766</v>
      </c>
      <c r="CJ101" s="5" t="s">
        <v>1624</v>
      </c>
      <c r="CK101" s="3" t="s">
        <v>380</v>
      </c>
      <c r="CL101" s="3"/>
      <c r="CM101" s="3"/>
      <c r="CN101" s="3"/>
      <c r="CO101" s="3"/>
      <c r="CP101" s="3"/>
      <c r="CQ101" s="3"/>
      <c r="CR101" s="3"/>
      <c r="CS101" s="3"/>
      <c r="CT101" s="3"/>
      <c r="DC101" s="5" t="s">
        <v>376</v>
      </c>
      <c r="DD101" s="5" t="s">
        <v>1701</v>
      </c>
      <c r="DG101" s="3" t="s">
        <v>1702</v>
      </c>
      <c r="DH101" s="5" t="s">
        <v>378</v>
      </c>
      <c r="DI101" s="5" t="s">
        <v>379</v>
      </c>
      <c r="DJ101" s="5" t="s">
        <v>380</v>
      </c>
      <c r="DM101" s="5" t="s">
        <v>383</v>
      </c>
      <c r="DN101" s="5" t="s">
        <v>382</v>
      </c>
      <c r="DO101" s="5" t="s">
        <v>819</v>
      </c>
      <c r="DP101" s="5" t="s">
        <v>1689</v>
      </c>
      <c r="DQ101" s="5" t="s">
        <v>1690</v>
      </c>
      <c r="DS101" s="5" t="s">
        <v>464</v>
      </c>
      <c r="DT101" s="5" t="s">
        <v>609</v>
      </c>
      <c r="DU101" s="5" t="s">
        <v>1691</v>
      </c>
      <c r="DV101" s="5" t="s">
        <v>1692</v>
      </c>
      <c r="DX101" s="5" t="s">
        <v>390</v>
      </c>
      <c r="DY101" s="5" t="s">
        <v>736</v>
      </c>
      <c r="DZ101" s="5" t="s">
        <v>1689</v>
      </c>
      <c r="EA101" s="5" t="s">
        <v>1693</v>
      </c>
      <c r="EC101" s="5" t="s">
        <v>464</v>
      </c>
      <c r="ED101" s="5" t="s">
        <v>609</v>
      </c>
      <c r="EE101" s="5" t="s">
        <v>1691</v>
      </c>
      <c r="EF101" s="5" t="s">
        <v>1692</v>
      </c>
      <c r="EH101" s="5" t="s">
        <v>394</v>
      </c>
      <c r="EI101" s="5" t="s">
        <v>395</v>
      </c>
      <c r="EJ101" s="5" t="s">
        <v>686</v>
      </c>
      <c r="EK101" s="5" t="s">
        <v>397</v>
      </c>
      <c r="EM101" s="5" t="s">
        <v>383</v>
      </c>
      <c r="EN101" s="5" t="s">
        <v>382</v>
      </c>
      <c r="EO101" s="5" t="s">
        <v>819</v>
      </c>
      <c r="EP101" s="5" t="s">
        <v>1689</v>
      </c>
      <c r="EQ101" s="5" t="s">
        <v>1703</v>
      </c>
      <c r="ES101" s="5" t="s">
        <v>464</v>
      </c>
      <c r="ET101" s="5" t="s">
        <v>609</v>
      </c>
      <c r="EU101" s="5" t="s">
        <v>1704</v>
      </c>
      <c r="EV101" s="5" t="s">
        <v>1705</v>
      </c>
      <c r="EX101" s="5" t="s">
        <v>390</v>
      </c>
      <c r="EY101" s="5" t="s">
        <v>736</v>
      </c>
      <c r="EZ101" s="5" t="s">
        <v>1706</v>
      </c>
      <c r="FA101" s="5" t="s">
        <v>1707</v>
      </c>
      <c r="FC101" s="5" t="s">
        <v>464</v>
      </c>
      <c r="FD101" s="5" t="s">
        <v>609</v>
      </c>
      <c r="FE101" s="5" t="s">
        <v>1704</v>
      </c>
      <c r="FF101" s="5" t="s">
        <v>1705</v>
      </c>
      <c r="FS101" s="3"/>
      <c r="FT101" s="3"/>
      <c r="FU101" s="3"/>
      <c r="FV101" s="3"/>
      <c r="FW101" s="3"/>
      <c r="GS101" s="3"/>
      <c r="GT101" s="3"/>
      <c r="GU101" s="3"/>
      <c r="GV101" s="3"/>
      <c r="GW101" s="3"/>
    </row>
    <row r="102" spans="1:449" s="5" customFormat="1">
      <c r="A102" s="5" t="s">
        <v>1598</v>
      </c>
      <c r="B102" s="3" t="s">
        <v>1610</v>
      </c>
      <c r="C102" s="5" t="s">
        <v>1599</v>
      </c>
      <c r="D102" s="5" t="s">
        <v>1600</v>
      </c>
      <c r="E102" s="3" t="s">
        <v>3770</v>
      </c>
      <c r="F102" s="59" t="s">
        <v>340</v>
      </c>
      <c r="AB102" s="5" t="s">
        <v>1610</v>
      </c>
      <c r="AC102" s="5" t="s">
        <v>340</v>
      </c>
      <c r="AD102" s="5" t="s">
        <v>339</v>
      </c>
      <c r="AG102" s="5" t="s">
        <v>339</v>
      </c>
      <c r="AJ102" s="5" t="s">
        <v>339</v>
      </c>
      <c r="AL102" s="5" t="s">
        <v>339</v>
      </c>
      <c r="AN102" s="5" t="s">
        <v>340</v>
      </c>
      <c r="AO102" s="5" t="s">
        <v>339</v>
      </c>
      <c r="AP102" s="5" t="s">
        <v>339</v>
      </c>
      <c r="AQ102" s="5" t="s">
        <v>350</v>
      </c>
      <c r="AT102" s="5" t="s">
        <v>351</v>
      </c>
      <c r="AU102" s="5" t="s">
        <v>352</v>
      </c>
      <c r="AV102" s="5" t="s">
        <v>3810</v>
      </c>
      <c r="AW102" s="5" t="s">
        <v>616</v>
      </c>
      <c r="AX102" s="5" t="s">
        <v>413</v>
      </c>
      <c r="BA102" s="5" t="s">
        <v>1660</v>
      </c>
      <c r="BB102" s="5" t="s">
        <v>415</v>
      </c>
      <c r="BD102" s="5" t="s">
        <v>593</v>
      </c>
      <c r="BE102" s="5" t="s">
        <v>3814</v>
      </c>
      <c r="BF102" s="5" t="s">
        <v>416</v>
      </c>
      <c r="BH102" s="5" t="s">
        <v>417</v>
      </c>
      <c r="BJ102" s="5" t="s">
        <v>418</v>
      </c>
      <c r="BL102" s="5" t="s">
        <v>419</v>
      </c>
      <c r="BN102" s="5" t="s">
        <v>674</v>
      </c>
      <c r="BP102" s="5" t="s">
        <v>1621</v>
      </c>
      <c r="BQ102" s="5" t="s">
        <v>802</v>
      </c>
      <c r="BR102" s="5" t="s">
        <v>423</v>
      </c>
      <c r="BT102" s="5" t="s">
        <v>362</v>
      </c>
      <c r="BU102" s="5" t="s">
        <v>339</v>
      </c>
      <c r="BV102" s="5" t="s">
        <v>334</v>
      </c>
      <c r="BW102" s="5" t="s">
        <v>1708</v>
      </c>
      <c r="CC102" s="5" t="s">
        <v>339</v>
      </c>
      <c r="CE102" s="5" t="s">
        <v>370</v>
      </c>
      <c r="CF102" s="5" t="s">
        <v>760</v>
      </c>
      <c r="CG102" s="5" t="s">
        <v>766</v>
      </c>
      <c r="CJ102" s="5" t="s">
        <v>1624</v>
      </c>
      <c r="CK102" s="3" t="s">
        <v>380</v>
      </c>
      <c r="CL102" s="3"/>
      <c r="CM102" s="3"/>
      <c r="CN102" s="3"/>
      <c r="CO102" s="3"/>
      <c r="CP102" s="3"/>
      <c r="CQ102" s="3"/>
      <c r="CR102" s="3"/>
      <c r="CS102" s="3"/>
      <c r="CT102" s="3"/>
      <c r="DC102" s="5" t="s">
        <v>376</v>
      </c>
      <c r="DD102" s="5" t="s">
        <v>1701</v>
      </c>
      <c r="DG102" s="3" t="s">
        <v>1702</v>
      </c>
      <c r="DH102" s="5" t="s">
        <v>378</v>
      </c>
      <c r="DI102" s="5" t="s">
        <v>379</v>
      </c>
      <c r="DJ102" s="5" t="s">
        <v>380</v>
      </c>
      <c r="DM102" s="5" t="s">
        <v>383</v>
      </c>
      <c r="DN102" s="5" t="s">
        <v>382</v>
      </c>
      <c r="DO102" s="5" t="s">
        <v>819</v>
      </c>
      <c r="DP102" s="5" t="s">
        <v>1689</v>
      </c>
      <c r="DQ102" s="5" t="s">
        <v>1690</v>
      </c>
      <c r="DS102" s="5" t="s">
        <v>464</v>
      </c>
      <c r="DT102" s="5" t="s">
        <v>609</v>
      </c>
      <c r="DU102" s="5" t="s">
        <v>1691</v>
      </c>
      <c r="DV102" s="5" t="s">
        <v>1692</v>
      </c>
      <c r="DX102" s="5" t="s">
        <v>390</v>
      </c>
      <c r="DY102" s="5" t="s">
        <v>736</v>
      </c>
      <c r="DZ102" s="5" t="s">
        <v>1689</v>
      </c>
      <c r="EA102" s="5" t="s">
        <v>1693</v>
      </c>
      <c r="EC102" s="5" t="s">
        <v>464</v>
      </c>
      <c r="ED102" s="5" t="s">
        <v>609</v>
      </c>
      <c r="EE102" s="5" t="s">
        <v>1691</v>
      </c>
      <c r="EF102" s="5" t="s">
        <v>1692</v>
      </c>
      <c r="EH102" s="5" t="s">
        <v>394</v>
      </c>
      <c r="EI102" s="5" t="s">
        <v>395</v>
      </c>
      <c r="EJ102" s="5" t="s">
        <v>1709</v>
      </c>
      <c r="EK102" s="5" t="s">
        <v>397</v>
      </c>
      <c r="EM102" s="5" t="s">
        <v>402</v>
      </c>
      <c r="EN102" s="5" t="s">
        <v>382</v>
      </c>
      <c r="EO102" s="5" t="s">
        <v>819</v>
      </c>
      <c r="EP102" s="5" t="s">
        <v>1710</v>
      </c>
      <c r="EQ102" s="5" t="s">
        <v>1711</v>
      </c>
      <c r="ES102" s="5" t="s">
        <v>464</v>
      </c>
      <c r="ET102" s="5" t="s">
        <v>609</v>
      </c>
      <c r="EU102" s="5" t="s">
        <v>1712</v>
      </c>
      <c r="EV102" s="5" t="s">
        <v>1713</v>
      </c>
      <c r="EX102" s="5" t="s">
        <v>390</v>
      </c>
      <c r="EY102" s="5" t="s">
        <v>736</v>
      </c>
      <c r="EZ102" s="5" t="s">
        <v>1714</v>
      </c>
      <c r="FA102" s="5" t="s">
        <v>1715</v>
      </c>
      <c r="FC102" s="5" t="s">
        <v>464</v>
      </c>
      <c r="FD102" s="5" t="s">
        <v>609</v>
      </c>
      <c r="FE102" s="5" t="s">
        <v>1712</v>
      </c>
      <c r="FF102" s="5" t="s">
        <v>1713</v>
      </c>
      <c r="FS102" s="3"/>
      <c r="FT102" s="3"/>
      <c r="FU102" s="3"/>
      <c r="FV102" s="3"/>
      <c r="FW102" s="3"/>
      <c r="GS102" s="3"/>
      <c r="GT102" s="3"/>
      <c r="GU102" s="3"/>
      <c r="GV102" s="3"/>
      <c r="GW102" s="3"/>
      <c r="QG102" s="5" t="s">
        <v>1716</v>
      </c>
    </row>
    <row r="103" spans="1:449" s="5" customFormat="1">
      <c r="A103" s="5" t="s">
        <v>1598</v>
      </c>
      <c r="B103" s="3" t="s">
        <v>1611</v>
      </c>
      <c r="C103" s="5" t="s">
        <v>1599</v>
      </c>
      <c r="D103" s="5" t="s">
        <v>1600</v>
      </c>
      <c r="E103" s="3" t="s">
        <v>3770</v>
      </c>
      <c r="F103" s="59" t="s">
        <v>340</v>
      </c>
      <c r="AB103" s="5" t="s">
        <v>1611</v>
      </c>
      <c r="AC103" s="5" t="s">
        <v>340</v>
      </c>
      <c r="AD103" s="5" t="s">
        <v>339</v>
      </c>
      <c r="AG103" s="5" t="s">
        <v>339</v>
      </c>
      <c r="AJ103" s="5" t="s">
        <v>339</v>
      </c>
      <c r="AL103" s="5" t="s">
        <v>339</v>
      </c>
      <c r="AN103" s="5" t="s">
        <v>340</v>
      </c>
      <c r="AO103" s="5" t="s">
        <v>339</v>
      </c>
      <c r="AP103" s="5" t="s">
        <v>339</v>
      </c>
      <c r="AQ103" s="5" t="s">
        <v>350</v>
      </c>
      <c r="AT103" s="5" t="s">
        <v>351</v>
      </c>
      <c r="AU103" s="5" t="s">
        <v>352</v>
      </c>
      <c r="AV103" s="5" t="s">
        <v>3810</v>
      </c>
      <c r="AW103" s="5" t="s">
        <v>616</v>
      </c>
      <c r="AX103" s="5" t="s">
        <v>413</v>
      </c>
      <c r="BA103" s="5" t="s">
        <v>1660</v>
      </c>
      <c r="BB103" s="5" t="s">
        <v>415</v>
      </c>
      <c r="BD103" s="5" t="s">
        <v>593</v>
      </c>
      <c r="BE103" s="5" t="s">
        <v>3814</v>
      </c>
      <c r="BF103" s="5" t="s">
        <v>416</v>
      </c>
      <c r="BH103" s="5" t="s">
        <v>417</v>
      </c>
      <c r="BJ103" s="5" t="s">
        <v>418</v>
      </c>
      <c r="BL103" s="5" t="s">
        <v>419</v>
      </c>
      <c r="BN103" s="5" t="s">
        <v>594</v>
      </c>
      <c r="BP103" s="5" t="s">
        <v>1621</v>
      </c>
      <c r="BQ103" s="5" t="s">
        <v>802</v>
      </c>
      <c r="BR103" s="5" t="s">
        <v>423</v>
      </c>
      <c r="BT103" s="5" t="s">
        <v>362</v>
      </c>
      <c r="BU103" s="5" t="s">
        <v>339</v>
      </c>
      <c r="BV103" s="5" t="s">
        <v>334</v>
      </c>
      <c r="BW103" s="5" t="s">
        <v>425</v>
      </c>
      <c r="CC103" s="5" t="s">
        <v>339</v>
      </c>
      <c r="CE103" s="5" t="s">
        <v>370</v>
      </c>
      <c r="CF103" s="5" t="s">
        <v>760</v>
      </c>
      <c r="CG103" s="5" t="s">
        <v>766</v>
      </c>
      <c r="CJ103" s="5" t="s">
        <v>1624</v>
      </c>
      <c r="CK103" s="3" t="s">
        <v>380</v>
      </c>
      <c r="CL103" s="3"/>
      <c r="CM103" s="3"/>
      <c r="CN103" s="3"/>
      <c r="CO103" s="3"/>
      <c r="CP103" s="3"/>
      <c r="CQ103" s="3"/>
      <c r="CR103" s="3"/>
      <c r="CS103" s="3"/>
      <c r="CT103" s="3"/>
      <c r="DG103" s="3" t="s">
        <v>1702</v>
      </c>
      <c r="DH103" s="5" t="s">
        <v>378</v>
      </c>
      <c r="DI103" s="5" t="s">
        <v>379</v>
      </c>
      <c r="DJ103" s="5" t="s">
        <v>380</v>
      </c>
      <c r="DM103" s="5" t="s">
        <v>383</v>
      </c>
      <c r="DN103" s="5" t="s">
        <v>382</v>
      </c>
      <c r="DO103" s="5" t="s">
        <v>819</v>
      </c>
      <c r="DP103" s="5" t="s">
        <v>1689</v>
      </c>
      <c r="DQ103" s="5" t="s">
        <v>1690</v>
      </c>
      <c r="DS103" s="5" t="s">
        <v>464</v>
      </c>
      <c r="DT103" s="5" t="s">
        <v>609</v>
      </c>
      <c r="DU103" s="5" t="s">
        <v>1691</v>
      </c>
      <c r="DV103" s="5" t="s">
        <v>1692</v>
      </c>
      <c r="DX103" s="5" t="s">
        <v>390</v>
      </c>
      <c r="DY103" s="5" t="s">
        <v>736</v>
      </c>
      <c r="DZ103" s="5" t="s">
        <v>1689</v>
      </c>
      <c r="EA103" s="5" t="s">
        <v>1693</v>
      </c>
      <c r="EC103" s="5" t="s">
        <v>464</v>
      </c>
      <c r="ED103" s="5" t="s">
        <v>609</v>
      </c>
      <c r="EE103" s="5" t="s">
        <v>1691</v>
      </c>
      <c r="EF103" s="5" t="s">
        <v>1692</v>
      </c>
      <c r="EH103" s="5" t="s">
        <v>394</v>
      </c>
      <c r="EI103" s="5" t="s">
        <v>395</v>
      </c>
      <c r="EJ103" s="5" t="s">
        <v>591</v>
      </c>
      <c r="EK103" s="5" t="s">
        <v>397</v>
      </c>
      <c r="EM103" s="5" t="s">
        <v>402</v>
      </c>
      <c r="EN103" s="5" t="s">
        <v>382</v>
      </c>
      <c r="EO103" s="5" t="s">
        <v>819</v>
      </c>
      <c r="EP103" s="5" t="s">
        <v>1717</v>
      </c>
      <c r="EQ103" s="5" t="s">
        <v>1718</v>
      </c>
      <c r="ES103" s="5" t="s">
        <v>464</v>
      </c>
      <c r="ET103" s="5" t="s">
        <v>609</v>
      </c>
      <c r="EU103" s="5" t="s">
        <v>1719</v>
      </c>
      <c r="EV103" s="5" t="s">
        <v>1720</v>
      </c>
      <c r="EX103" s="5" t="s">
        <v>390</v>
      </c>
      <c r="EY103" s="5" t="s">
        <v>736</v>
      </c>
      <c r="EZ103" s="5" t="s">
        <v>1721</v>
      </c>
      <c r="FA103" s="5" t="s">
        <v>1722</v>
      </c>
      <c r="FC103" s="5" t="s">
        <v>464</v>
      </c>
      <c r="FD103" s="5" t="s">
        <v>609</v>
      </c>
      <c r="FE103" s="5" t="s">
        <v>1719</v>
      </c>
      <c r="FF103" s="5" t="s">
        <v>1720</v>
      </c>
      <c r="FS103" s="3"/>
      <c r="FT103" s="3"/>
      <c r="FU103" s="3"/>
      <c r="FV103" s="3"/>
      <c r="FW103" s="3"/>
      <c r="GS103" s="3"/>
      <c r="GT103" s="3"/>
      <c r="GU103" s="3"/>
      <c r="GV103" s="3"/>
      <c r="GW103" s="3"/>
    </row>
    <row r="104" spans="1:449" s="5" customFormat="1">
      <c r="A104" s="5" t="s">
        <v>1598</v>
      </c>
      <c r="B104" s="3" t="s">
        <v>1612</v>
      </c>
      <c r="C104" s="5" t="s">
        <v>1599</v>
      </c>
      <c r="D104" s="5" t="s">
        <v>1600</v>
      </c>
      <c r="E104" s="3" t="s">
        <v>3770</v>
      </c>
      <c r="F104" s="59"/>
      <c r="AB104" s="5" t="s">
        <v>1612</v>
      </c>
      <c r="AC104" s="5" t="s">
        <v>340</v>
      </c>
      <c r="AD104" s="5" t="s">
        <v>339</v>
      </c>
      <c r="AG104" s="5" t="s">
        <v>339</v>
      </c>
      <c r="AJ104" s="5" t="s">
        <v>339</v>
      </c>
      <c r="AL104" s="5" t="s">
        <v>339</v>
      </c>
      <c r="AN104" s="5" t="s">
        <v>340</v>
      </c>
      <c r="AO104" s="5" t="s">
        <v>340</v>
      </c>
      <c r="AP104" s="5" t="s">
        <v>339</v>
      </c>
      <c r="AQ104" s="5" t="s">
        <v>350</v>
      </c>
      <c r="AT104" s="5" t="s">
        <v>351</v>
      </c>
      <c r="AU104" s="5" t="s">
        <v>352</v>
      </c>
      <c r="AV104" s="5" t="s">
        <v>3810</v>
      </c>
      <c r="AW104" s="5" t="s">
        <v>616</v>
      </c>
      <c r="AX104" s="5" t="s">
        <v>413</v>
      </c>
      <c r="BA104" s="5" t="s">
        <v>1660</v>
      </c>
      <c r="BB104" s="5" t="s">
        <v>415</v>
      </c>
      <c r="BD104" s="5" t="s">
        <v>593</v>
      </c>
      <c r="BE104" s="5" t="s">
        <v>3814</v>
      </c>
      <c r="BF104" s="5" t="s">
        <v>416</v>
      </c>
      <c r="BH104" s="5" t="s">
        <v>417</v>
      </c>
      <c r="BJ104" s="5" t="s">
        <v>418</v>
      </c>
      <c r="BL104" s="5" t="s">
        <v>419</v>
      </c>
      <c r="BN104" s="5" t="s">
        <v>594</v>
      </c>
      <c r="BP104" s="5" t="s">
        <v>1621</v>
      </c>
      <c r="BQ104" s="5" t="s">
        <v>802</v>
      </c>
      <c r="BR104" s="5" t="s">
        <v>360</v>
      </c>
      <c r="BS104" s="5" t="s">
        <v>978</v>
      </c>
      <c r="BT104" s="5" t="s">
        <v>362</v>
      </c>
      <c r="BU104" s="5" t="s">
        <v>339</v>
      </c>
      <c r="BV104" s="5" t="s">
        <v>334</v>
      </c>
      <c r="BW104" s="5" t="s">
        <v>425</v>
      </c>
      <c r="CC104" s="5" t="s">
        <v>339</v>
      </c>
      <c r="CD104" s="5" t="s">
        <v>1649</v>
      </c>
      <c r="CE104" s="5" t="s">
        <v>364</v>
      </c>
      <c r="CF104" s="5" t="s">
        <v>365</v>
      </c>
      <c r="CG104" s="5" t="s">
        <v>365</v>
      </c>
      <c r="CI104" s="5" t="s">
        <v>1650</v>
      </c>
      <c r="CJ104" s="5" t="s">
        <v>1651</v>
      </c>
      <c r="CK104" s="3" t="s">
        <v>4050</v>
      </c>
      <c r="CL104" s="3"/>
      <c r="CM104" s="3"/>
      <c r="CN104" s="3"/>
      <c r="CO104" s="3"/>
      <c r="CP104" s="3"/>
      <c r="CQ104" s="3"/>
      <c r="CR104" s="3"/>
      <c r="CS104" s="3"/>
      <c r="CT104" s="3"/>
      <c r="DG104" s="3"/>
      <c r="FS104" s="3"/>
      <c r="FT104" s="3"/>
      <c r="FU104" s="3"/>
      <c r="FV104" s="3"/>
      <c r="FW104" s="3"/>
      <c r="GS104" s="3"/>
      <c r="GT104" s="3"/>
      <c r="GU104" s="3"/>
      <c r="GV104" s="3"/>
      <c r="GW104" s="3"/>
      <c r="II104" s="5" t="s">
        <v>378</v>
      </c>
      <c r="IJ104" s="5" t="s">
        <v>379</v>
      </c>
      <c r="IK104" s="5" t="s">
        <v>380</v>
      </c>
      <c r="IN104" s="5" t="s">
        <v>383</v>
      </c>
      <c r="IO104" s="5" t="s">
        <v>382</v>
      </c>
      <c r="IP104" s="5" t="s">
        <v>382</v>
      </c>
      <c r="IQ104" s="5" t="s">
        <v>578</v>
      </c>
      <c r="IR104" s="5" t="s">
        <v>606</v>
      </c>
      <c r="IS104" s="5" t="s">
        <v>606</v>
      </c>
      <c r="IT104" s="5" t="s">
        <v>1723</v>
      </c>
      <c r="IU104" s="5" t="s">
        <v>382</v>
      </c>
      <c r="IV104" s="5" t="s">
        <v>382</v>
      </c>
      <c r="IW104" s="5" t="s">
        <v>578</v>
      </c>
      <c r="IX104" s="5" t="s">
        <v>437</v>
      </c>
      <c r="IY104" s="5" t="s">
        <v>437</v>
      </c>
      <c r="IZ104" s="5" t="s">
        <v>1724</v>
      </c>
      <c r="JA104" s="5" t="s">
        <v>394</v>
      </c>
      <c r="JB104" s="5" t="s">
        <v>395</v>
      </c>
      <c r="JC104" s="5" t="s">
        <v>686</v>
      </c>
      <c r="JD104" s="5" t="s">
        <v>397</v>
      </c>
      <c r="JF104" s="5" t="s">
        <v>383</v>
      </c>
      <c r="JG104" s="5" t="s">
        <v>382</v>
      </c>
      <c r="JH104" s="5" t="s">
        <v>382</v>
      </c>
      <c r="JI104" s="5" t="s">
        <v>578</v>
      </c>
      <c r="JJ104" s="5" t="s">
        <v>606</v>
      </c>
      <c r="JK104" s="5" t="s">
        <v>606</v>
      </c>
      <c r="JL104" s="5" t="s">
        <v>382</v>
      </c>
      <c r="JM104" s="5" t="s">
        <v>382</v>
      </c>
      <c r="JN104" s="5" t="s">
        <v>382</v>
      </c>
      <c r="JO104" s="5" t="s">
        <v>578</v>
      </c>
      <c r="JP104" s="5" t="s">
        <v>606</v>
      </c>
      <c r="JQ104" s="5" t="s">
        <v>606</v>
      </c>
      <c r="JR104" s="5" t="s">
        <v>382</v>
      </c>
    </row>
    <row r="105" spans="1:449" s="5" customFormat="1">
      <c r="A105" s="5" t="s">
        <v>1598</v>
      </c>
      <c r="B105" s="3" t="s">
        <v>1613</v>
      </c>
      <c r="C105" s="5" t="s">
        <v>1599</v>
      </c>
      <c r="D105" s="5" t="s">
        <v>1600</v>
      </c>
      <c r="E105" s="3" t="s">
        <v>3770</v>
      </c>
      <c r="F105" s="59"/>
      <c r="AB105" s="5" t="s">
        <v>1613</v>
      </c>
      <c r="AC105" s="5" t="s">
        <v>340</v>
      </c>
      <c r="AD105" s="5" t="s">
        <v>339</v>
      </c>
      <c r="AG105" s="5" t="s">
        <v>339</v>
      </c>
      <c r="AJ105" s="5" t="s">
        <v>339</v>
      </c>
      <c r="AL105" s="5" t="s">
        <v>339</v>
      </c>
      <c r="AN105" s="5" t="s">
        <v>340</v>
      </c>
      <c r="AO105" s="5" t="s">
        <v>340</v>
      </c>
      <c r="AP105" s="5" t="s">
        <v>339</v>
      </c>
      <c r="AQ105" s="5" t="s">
        <v>350</v>
      </c>
      <c r="AT105" s="5" t="s">
        <v>351</v>
      </c>
      <c r="AU105" s="5" t="s">
        <v>352</v>
      </c>
      <c r="AV105" s="5" t="s">
        <v>3810</v>
      </c>
      <c r="AW105" s="5" t="s">
        <v>616</v>
      </c>
      <c r="AX105" s="5" t="s">
        <v>413</v>
      </c>
      <c r="BA105" s="5" t="s">
        <v>1660</v>
      </c>
      <c r="BB105" s="5" t="s">
        <v>415</v>
      </c>
      <c r="BD105" s="5" t="s">
        <v>593</v>
      </c>
      <c r="BE105" s="5" t="s">
        <v>3814</v>
      </c>
      <c r="BF105" s="5" t="s">
        <v>416</v>
      </c>
      <c r="BH105" s="5" t="s">
        <v>417</v>
      </c>
      <c r="BJ105" s="5" t="s">
        <v>418</v>
      </c>
      <c r="BL105" s="5" t="s">
        <v>419</v>
      </c>
      <c r="BN105" s="5" t="s">
        <v>594</v>
      </c>
      <c r="BP105" s="5" t="s">
        <v>1621</v>
      </c>
      <c r="BQ105" s="5" t="s">
        <v>802</v>
      </c>
      <c r="BR105" s="5" t="s">
        <v>423</v>
      </c>
      <c r="BT105" s="5" t="s">
        <v>362</v>
      </c>
      <c r="BU105" s="5" t="s">
        <v>339</v>
      </c>
      <c r="BV105" s="5" t="s">
        <v>334</v>
      </c>
      <c r="BW105" s="5" t="s">
        <v>425</v>
      </c>
      <c r="CC105" s="5" t="s">
        <v>339</v>
      </c>
      <c r="CD105" s="5" t="s">
        <v>1654</v>
      </c>
      <c r="CE105" s="5" t="s">
        <v>364</v>
      </c>
      <c r="CF105" s="5" t="s">
        <v>365</v>
      </c>
      <c r="CG105" s="5" t="s">
        <v>365</v>
      </c>
      <c r="CI105" s="5" t="s">
        <v>1650</v>
      </c>
      <c r="CJ105" s="5" t="s">
        <v>1651</v>
      </c>
      <c r="CK105" s="3" t="s">
        <v>4050</v>
      </c>
      <c r="CL105" s="3"/>
      <c r="CM105" s="3"/>
      <c r="CN105" s="3"/>
      <c r="CO105" s="3"/>
      <c r="CP105" s="3"/>
      <c r="CQ105" s="3"/>
      <c r="CR105" s="3"/>
      <c r="CS105" s="3"/>
      <c r="CT105" s="3"/>
      <c r="DG105" s="3"/>
      <c r="FS105" s="3"/>
      <c r="FT105" s="3"/>
      <c r="FU105" s="3"/>
      <c r="FV105" s="3"/>
      <c r="FW105" s="3"/>
      <c r="GS105" s="3"/>
      <c r="GT105" s="3"/>
      <c r="GU105" s="3"/>
      <c r="GV105" s="3"/>
      <c r="GW105" s="3"/>
      <c r="IH105" s="5" t="s">
        <v>1725</v>
      </c>
      <c r="II105" s="5" t="s">
        <v>378</v>
      </c>
      <c r="IJ105" s="5" t="s">
        <v>379</v>
      </c>
      <c r="IK105" s="5" t="s">
        <v>380</v>
      </c>
      <c r="IN105" s="5" t="s">
        <v>383</v>
      </c>
      <c r="IO105" s="5" t="s">
        <v>382</v>
      </c>
      <c r="IP105" s="5" t="s">
        <v>382</v>
      </c>
      <c r="IQ105" s="5" t="s">
        <v>578</v>
      </c>
      <c r="IR105" s="5" t="s">
        <v>441</v>
      </c>
      <c r="IS105" s="5" t="s">
        <v>441</v>
      </c>
      <c r="IT105" s="5" t="s">
        <v>1726</v>
      </c>
      <c r="IU105" s="5" t="s">
        <v>390</v>
      </c>
      <c r="IV105" s="5" t="s">
        <v>390</v>
      </c>
      <c r="IW105" s="5" t="s">
        <v>578</v>
      </c>
      <c r="IX105" s="5" t="s">
        <v>437</v>
      </c>
      <c r="IY105" s="5" t="s">
        <v>437</v>
      </c>
      <c r="IZ105" s="5" t="s">
        <v>1724</v>
      </c>
      <c r="JA105" s="5" t="s">
        <v>1727</v>
      </c>
      <c r="JB105" s="5" t="s">
        <v>395</v>
      </c>
      <c r="JC105" s="5" t="s">
        <v>686</v>
      </c>
      <c r="JD105" s="5" t="s">
        <v>397</v>
      </c>
      <c r="JF105" s="5" t="s">
        <v>383</v>
      </c>
      <c r="JG105" s="5" t="s">
        <v>382</v>
      </c>
      <c r="JH105" s="5" t="s">
        <v>382</v>
      </c>
      <c r="JI105" s="5" t="s">
        <v>578</v>
      </c>
      <c r="JJ105" s="5" t="s">
        <v>441</v>
      </c>
      <c r="JK105" s="5" t="s">
        <v>441</v>
      </c>
      <c r="JL105" s="5" t="s">
        <v>382</v>
      </c>
      <c r="JM105" s="5" t="s">
        <v>390</v>
      </c>
      <c r="JN105" s="5" t="s">
        <v>390</v>
      </c>
      <c r="JO105" s="5" t="s">
        <v>578</v>
      </c>
      <c r="JP105" s="5" t="s">
        <v>441</v>
      </c>
      <c r="JQ105" s="5" t="s">
        <v>441</v>
      </c>
      <c r="JR105" s="5" t="s">
        <v>382</v>
      </c>
    </row>
    <row r="106" spans="1:449" s="5" customFormat="1">
      <c r="A106" s="5" t="s">
        <v>1598</v>
      </c>
      <c r="B106" s="3" t="s">
        <v>1614</v>
      </c>
      <c r="C106" s="5" t="s">
        <v>1599</v>
      </c>
      <c r="D106" s="5" t="s">
        <v>1600</v>
      </c>
      <c r="E106" s="3" t="s">
        <v>3770</v>
      </c>
      <c r="F106" s="59"/>
      <c r="AB106" s="5" t="s">
        <v>1614</v>
      </c>
      <c r="AC106" s="5" t="s">
        <v>340</v>
      </c>
      <c r="AD106" s="5" t="s">
        <v>339</v>
      </c>
      <c r="AG106" s="5" t="s">
        <v>339</v>
      </c>
      <c r="AJ106" s="5" t="s">
        <v>339</v>
      </c>
      <c r="AL106" s="5" t="s">
        <v>339</v>
      </c>
      <c r="AN106" s="5" t="s">
        <v>340</v>
      </c>
      <c r="AO106" s="5" t="s">
        <v>340</v>
      </c>
      <c r="AP106" s="5" t="s">
        <v>339</v>
      </c>
      <c r="AQ106" s="5" t="s">
        <v>350</v>
      </c>
      <c r="AT106" s="5" t="s">
        <v>351</v>
      </c>
      <c r="AU106" s="5" t="s">
        <v>352</v>
      </c>
      <c r="AV106" s="5" t="s">
        <v>3810</v>
      </c>
      <c r="AW106" s="5" t="s">
        <v>616</v>
      </c>
      <c r="AX106" s="5" t="s">
        <v>413</v>
      </c>
      <c r="BA106" s="5" t="s">
        <v>1660</v>
      </c>
      <c r="BB106" s="5" t="s">
        <v>415</v>
      </c>
      <c r="BD106" s="5" t="s">
        <v>593</v>
      </c>
      <c r="BE106" s="5" t="s">
        <v>3814</v>
      </c>
      <c r="BF106" s="5" t="s">
        <v>416</v>
      </c>
      <c r="BH106" s="5" t="s">
        <v>417</v>
      </c>
      <c r="BJ106" s="5" t="s">
        <v>418</v>
      </c>
      <c r="BL106" s="5" t="s">
        <v>419</v>
      </c>
      <c r="BN106" s="5" t="s">
        <v>594</v>
      </c>
      <c r="BP106" s="5" t="s">
        <v>1621</v>
      </c>
      <c r="BQ106" s="5" t="s">
        <v>802</v>
      </c>
      <c r="BR106" s="5" t="s">
        <v>423</v>
      </c>
      <c r="BT106" s="5" t="s">
        <v>362</v>
      </c>
      <c r="BU106" s="5" t="s">
        <v>339</v>
      </c>
      <c r="BV106" s="5" t="s">
        <v>334</v>
      </c>
      <c r="BW106" s="5" t="s">
        <v>1708</v>
      </c>
      <c r="CC106" s="5" t="s">
        <v>339</v>
      </c>
      <c r="CE106" s="5" t="s">
        <v>364</v>
      </c>
      <c r="CF106" s="5" t="s">
        <v>365</v>
      </c>
      <c r="CG106" s="5" t="s">
        <v>365</v>
      </c>
      <c r="CI106" s="5" t="s">
        <v>1650</v>
      </c>
      <c r="CJ106" s="5" t="s">
        <v>1651</v>
      </c>
      <c r="CK106" s="3" t="s">
        <v>4050</v>
      </c>
      <c r="CL106" s="3"/>
      <c r="CM106" s="3"/>
      <c r="CN106" s="3"/>
      <c r="CO106" s="3"/>
      <c r="CP106" s="3"/>
      <c r="CQ106" s="3"/>
      <c r="CR106" s="3"/>
      <c r="CS106" s="3"/>
      <c r="CT106" s="3"/>
      <c r="DG106" s="3"/>
      <c r="FS106" s="3"/>
      <c r="FT106" s="3"/>
      <c r="FU106" s="3"/>
      <c r="FV106" s="3"/>
      <c r="FW106" s="3"/>
      <c r="GS106" s="3"/>
      <c r="GT106" s="3"/>
      <c r="GU106" s="3"/>
      <c r="GV106" s="3"/>
      <c r="GW106" s="3"/>
      <c r="IH106" s="5" t="s">
        <v>1725</v>
      </c>
      <c r="II106" s="5" t="s">
        <v>378</v>
      </c>
      <c r="IJ106" s="5" t="s">
        <v>379</v>
      </c>
      <c r="IK106" s="5" t="s">
        <v>380</v>
      </c>
      <c r="IN106" s="5" t="s">
        <v>383</v>
      </c>
      <c r="IO106" s="5" t="s">
        <v>382</v>
      </c>
      <c r="IP106" s="5" t="s">
        <v>382</v>
      </c>
      <c r="IQ106" s="5" t="s">
        <v>578</v>
      </c>
      <c r="IR106" s="5" t="s">
        <v>516</v>
      </c>
      <c r="IS106" s="5" t="s">
        <v>516</v>
      </c>
      <c r="IT106" s="5" t="s">
        <v>1728</v>
      </c>
      <c r="IU106" s="5" t="s">
        <v>390</v>
      </c>
      <c r="IV106" s="5" t="s">
        <v>390</v>
      </c>
      <c r="IW106" s="5" t="s">
        <v>578</v>
      </c>
      <c r="IX106" s="5" t="s">
        <v>437</v>
      </c>
      <c r="IY106" s="5" t="s">
        <v>437</v>
      </c>
      <c r="IZ106" s="5" t="s">
        <v>1724</v>
      </c>
      <c r="JA106" s="5" t="s">
        <v>394</v>
      </c>
      <c r="JB106" s="5" t="s">
        <v>395</v>
      </c>
      <c r="JC106" s="5" t="s">
        <v>1709</v>
      </c>
      <c r="JD106" s="5" t="s">
        <v>397</v>
      </c>
      <c r="JF106" s="5" t="s">
        <v>402</v>
      </c>
      <c r="JG106" s="5" t="s">
        <v>382</v>
      </c>
      <c r="JH106" s="5" t="s">
        <v>382</v>
      </c>
      <c r="JI106" s="5" t="s">
        <v>578</v>
      </c>
      <c r="JJ106" s="5" t="s">
        <v>516</v>
      </c>
      <c r="JK106" s="5" t="s">
        <v>516</v>
      </c>
      <c r="JL106" s="5" t="s">
        <v>382</v>
      </c>
      <c r="JM106" s="5" t="s">
        <v>390</v>
      </c>
      <c r="JN106" s="5" t="s">
        <v>390</v>
      </c>
      <c r="JO106" s="5" t="s">
        <v>578</v>
      </c>
      <c r="JP106" s="5" t="s">
        <v>516</v>
      </c>
      <c r="JQ106" s="5" t="s">
        <v>516</v>
      </c>
      <c r="JR106" s="5" t="s">
        <v>382</v>
      </c>
    </row>
    <row r="107" spans="1:449" s="5" customFormat="1">
      <c r="A107" s="5" t="s">
        <v>1598</v>
      </c>
      <c r="B107" s="3" t="s">
        <v>1615</v>
      </c>
      <c r="C107" s="5" t="s">
        <v>1599</v>
      </c>
      <c r="D107" s="5" t="s">
        <v>1600</v>
      </c>
      <c r="E107" s="3" t="s">
        <v>3770</v>
      </c>
      <c r="F107" s="59"/>
      <c r="AB107" s="5" t="s">
        <v>1615</v>
      </c>
      <c r="AC107" s="5" t="s">
        <v>340</v>
      </c>
      <c r="AD107" s="5" t="s">
        <v>339</v>
      </c>
      <c r="AG107" s="5" t="s">
        <v>339</v>
      </c>
      <c r="AJ107" s="5" t="s">
        <v>339</v>
      </c>
      <c r="AL107" s="5" t="s">
        <v>339</v>
      </c>
      <c r="AN107" s="5" t="s">
        <v>340</v>
      </c>
      <c r="AO107" s="5" t="s">
        <v>340</v>
      </c>
      <c r="AP107" s="5" t="s">
        <v>339</v>
      </c>
      <c r="AQ107" s="5" t="s">
        <v>350</v>
      </c>
      <c r="AT107" s="5" t="s">
        <v>351</v>
      </c>
      <c r="AU107" s="5" t="s">
        <v>352</v>
      </c>
      <c r="AV107" s="5" t="s">
        <v>3810</v>
      </c>
      <c r="AW107" s="5" t="s">
        <v>616</v>
      </c>
      <c r="AX107" s="5" t="s">
        <v>413</v>
      </c>
      <c r="BA107" s="5" t="s">
        <v>1660</v>
      </c>
      <c r="BB107" s="5" t="s">
        <v>415</v>
      </c>
      <c r="BD107" s="5" t="s">
        <v>593</v>
      </c>
      <c r="BE107" s="5" t="s">
        <v>3814</v>
      </c>
      <c r="BF107" s="5" t="s">
        <v>416</v>
      </c>
      <c r="BH107" s="5" t="s">
        <v>417</v>
      </c>
      <c r="BJ107" s="5" t="s">
        <v>418</v>
      </c>
      <c r="BL107" s="5" t="s">
        <v>419</v>
      </c>
      <c r="BN107" s="5" t="s">
        <v>594</v>
      </c>
      <c r="BP107" s="5" t="s">
        <v>1621</v>
      </c>
      <c r="BQ107" s="5" t="s">
        <v>802</v>
      </c>
      <c r="BR107" s="5" t="s">
        <v>423</v>
      </c>
      <c r="BT107" s="5" t="s">
        <v>362</v>
      </c>
      <c r="BU107" s="5" t="s">
        <v>339</v>
      </c>
      <c r="BV107" s="5" t="s">
        <v>334</v>
      </c>
      <c r="BW107" s="5" t="s">
        <v>425</v>
      </c>
      <c r="CC107" s="5" t="s">
        <v>339</v>
      </c>
      <c r="CE107" s="5" t="s">
        <v>364</v>
      </c>
      <c r="CF107" s="5" t="s">
        <v>365</v>
      </c>
      <c r="CG107" s="5" t="s">
        <v>365</v>
      </c>
      <c r="CI107" s="5" t="s">
        <v>1650</v>
      </c>
      <c r="CJ107" s="5" t="s">
        <v>1651</v>
      </c>
      <c r="CK107" s="3" t="s">
        <v>4050</v>
      </c>
      <c r="CL107" s="3"/>
      <c r="CM107" s="3"/>
      <c r="CN107" s="3"/>
      <c r="CO107" s="3"/>
      <c r="CP107" s="3"/>
      <c r="CQ107" s="3"/>
      <c r="CR107" s="3"/>
      <c r="CS107" s="3"/>
      <c r="CT107" s="3"/>
      <c r="DG107" s="3"/>
      <c r="FS107" s="3"/>
      <c r="FT107" s="3"/>
      <c r="FU107" s="3"/>
      <c r="FV107" s="3"/>
      <c r="FW107" s="3"/>
      <c r="GS107" s="3"/>
      <c r="GT107" s="3"/>
      <c r="GU107" s="3"/>
      <c r="GV107" s="3"/>
      <c r="GW107" s="3"/>
      <c r="IH107" s="5" t="s">
        <v>1725</v>
      </c>
      <c r="II107" s="5" t="s">
        <v>378</v>
      </c>
      <c r="IJ107" s="5" t="s">
        <v>379</v>
      </c>
      <c r="IK107" s="5" t="s">
        <v>380</v>
      </c>
      <c r="IN107" s="5" t="s">
        <v>383</v>
      </c>
      <c r="IO107" s="5" t="s">
        <v>382</v>
      </c>
      <c r="IP107" s="5" t="s">
        <v>819</v>
      </c>
      <c r="IQ107" s="5" t="s">
        <v>578</v>
      </c>
      <c r="IR107" s="5" t="s">
        <v>1653</v>
      </c>
      <c r="IS107" s="5" t="s">
        <v>437</v>
      </c>
      <c r="IT107" s="5" t="s">
        <v>1724</v>
      </c>
      <c r="IU107" s="5" t="s">
        <v>390</v>
      </c>
      <c r="IV107" s="5" t="s">
        <v>736</v>
      </c>
      <c r="IW107" s="5" t="s">
        <v>578</v>
      </c>
      <c r="IX107" s="5" t="s">
        <v>1653</v>
      </c>
      <c r="IY107" s="5" t="s">
        <v>437</v>
      </c>
      <c r="IZ107" s="5" t="s">
        <v>1724</v>
      </c>
      <c r="JA107" s="5" t="s">
        <v>394</v>
      </c>
      <c r="JB107" s="5" t="s">
        <v>395</v>
      </c>
      <c r="JC107" s="5" t="s">
        <v>591</v>
      </c>
      <c r="JD107" s="5" t="s">
        <v>397</v>
      </c>
      <c r="JF107" s="5" t="s">
        <v>402</v>
      </c>
      <c r="JG107" s="5" t="s">
        <v>382</v>
      </c>
      <c r="JH107" s="5" t="s">
        <v>819</v>
      </c>
      <c r="JI107" s="5" t="s">
        <v>578</v>
      </c>
      <c r="JJ107" s="5" t="s">
        <v>1653</v>
      </c>
      <c r="JK107" s="5" t="s">
        <v>437</v>
      </c>
      <c r="JL107" s="5" t="s">
        <v>1729</v>
      </c>
      <c r="JM107" s="5" t="s">
        <v>390</v>
      </c>
      <c r="JN107" s="5" t="s">
        <v>736</v>
      </c>
      <c r="JO107" s="5" t="s">
        <v>578</v>
      </c>
      <c r="JP107" s="5" t="s">
        <v>1653</v>
      </c>
      <c r="JQ107" s="5" t="s">
        <v>437</v>
      </c>
      <c r="JR107" s="5" t="s">
        <v>1729</v>
      </c>
    </row>
    <row r="108" spans="1:449" s="5" customFormat="1">
      <c r="A108" s="5" t="s">
        <v>1598</v>
      </c>
      <c r="B108" s="3" t="s">
        <v>988</v>
      </c>
      <c r="C108" s="5" t="s">
        <v>1599</v>
      </c>
      <c r="D108" s="5" t="s">
        <v>1600</v>
      </c>
      <c r="E108" s="3" t="s">
        <v>3779</v>
      </c>
      <c r="F108" s="59" t="s">
        <v>340</v>
      </c>
      <c r="AB108" s="5" t="s">
        <v>988</v>
      </c>
      <c r="AC108" s="5" t="s">
        <v>340</v>
      </c>
      <c r="AD108" s="5" t="s">
        <v>339</v>
      </c>
      <c r="AG108" s="5" t="s">
        <v>339</v>
      </c>
      <c r="AJ108" s="5" t="s">
        <v>339</v>
      </c>
      <c r="AL108" s="5" t="s">
        <v>339</v>
      </c>
      <c r="AN108" s="5" t="s">
        <v>340</v>
      </c>
      <c r="AO108" s="5" t="s">
        <v>340</v>
      </c>
      <c r="AP108" s="5" t="s">
        <v>339</v>
      </c>
      <c r="AQ108" s="5" t="s">
        <v>350</v>
      </c>
      <c r="AT108" s="5" t="s">
        <v>351</v>
      </c>
      <c r="AU108" s="5" t="s">
        <v>352</v>
      </c>
      <c r="AV108" s="5" t="s">
        <v>3810</v>
      </c>
      <c r="AW108" s="5" t="s">
        <v>1301</v>
      </c>
      <c r="AX108" s="5" t="s">
        <v>413</v>
      </c>
      <c r="BA108" s="5" t="s">
        <v>671</v>
      </c>
      <c r="BB108" s="5" t="s">
        <v>356</v>
      </c>
      <c r="BD108" s="5" t="s">
        <v>357</v>
      </c>
      <c r="BE108" s="5" t="s">
        <v>3815</v>
      </c>
      <c r="BF108" s="5" t="s">
        <v>416</v>
      </c>
      <c r="BH108" s="5" t="s">
        <v>672</v>
      </c>
      <c r="BI108" s="5" t="s">
        <v>673</v>
      </c>
      <c r="BL108" s="5" t="s">
        <v>419</v>
      </c>
      <c r="BN108" s="5" t="s">
        <v>674</v>
      </c>
      <c r="BP108" s="5" t="s">
        <v>1730</v>
      </c>
      <c r="BQ108" s="5" t="s">
        <v>802</v>
      </c>
      <c r="BR108" s="5" t="s">
        <v>423</v>
      </c>
      <c r="BT108" s="5" t="s">
        <v>362</v>
      </c>
      <c r="BU108" s="5" t="s">
        <v>339</v>
      </c>
      <c r="BV108" s="5" t="s">
        <v>334</v>
      </c>
      <c r="BW108" s="5" t="s">
        <v>425</v>
      </c>
      <c r="CC108" s="5" t="s">
        <v>339</v>
      </c>
      <c r="CE108" s="5" t="s">
        <v>370</v>
      </c>
      <c r="CF108" s="5" t="s">
        <v>371</v>
      </c>
      <c r="CG108" s="5" t="s">
        <v>372</v>
      </c>
      <c r="CJ108" s="5" t="s">
        <v>373</v>
      </c>
      <c r="CK108" s="3" t="s">
        <v>380</v>
      </c>
      <c r="CL108" s="3"/>
      <c r="CM108" s="3"/>
      <c r="CN108" s="3"/>
      <c r="CO108" s="3"/>
      <c r="CP108" s="3"/>
      <c r="CQ108" s="3"/>
      <c r="CR108" s="3"/>
      <c r="CS108" s="3"/>
      <c r="CT108" s="3"/>
      <c r="DC108" s="5" t="s">
        <v>376</v>
      </c>
      <c r="DD108" s="5" t="s">
        <v>1731</v>
      </c>
      <c r="DG108" s="3"/>
      <c r="DH108" s="5" t="s">
        <v>378</v>
      </c>
      <c r="DI108" s="5" t="s">
        <v>379</v>
      </c>
      <c r="DJ108" s="5" t="s">
        <v>380</v>
      </c>
      <c r="DM108" s="5" t="s">
        <v>683</v>
      </c>
      <c r="DN108" s="5" t="s">
        <v>382</v>
      </c>
      <c r="DO108" s="5" t="s">
        <v>819</v>
      </c>
      <c r="DP108" s="5" t="s">
        <v>1732</v>
      </c>
      <c r="DQ108" s="5" t="s">
        <v>1733</v>
      </c>
      <c r="DS108" s="5" t="s">
        <v>559</v>
      </c>
      <c r="DT108" s="5" t="s">
        <v>480</v>
      </c>
      <c r="DU108" s="5" t="s">
        <v>1734</v>
      </c>
      <c r="DV108" s="5" t="s">
        <v>1735</v>
      </c>
      <c r="DX108" s="5" t="s">
        <v>559</v>
      </c>
      <c r="DY108" s="5" t="s">
        <v>480</v>
      </c>
      <c r="DZ108" s="5" t="s">
        <v>1734</v>
      </c>
      <c r="EA108" s="5" t="s">
        <v>1735</v>
      </c>
      <c r="EC108" s="5" t="s">
        <v>559</v>
      </c>
      <c r="ED108" s="5" t="s">
        <v>480</v>
      </c>
      <c r="EE108" s="5" t="s">
        <v>1734</v>
      </c>
      <c r="EF108" s="5" t="s">
        <v>1735</v>
      </c>
      <c r="EH108" s="5" t="s">
        <v>394</v>
      </c>
      <c r="EI108" s="5" t="s">
        <v>395</v>
      </c>
      <c r="EJ108" s="5" t="s">
        <v>591</v>
      </c>
      <c r="EK108" s="5" t="s">
        <v>397</v>
      </c>
      <c r="EM108" s="5" t="s">
        <v>683</v>
      </c>
      <c r="EN108" s="5" t="s">
        <v>382</v>
      </c>
      <c r="EO108" s="5" t="s">
        <v>819</v>
      </c>
      <c r="EP108" s="5" t="s">
        <v>1736</v>
      </c>
      <c r="EQ108" s="5" t="s">
        <v>1737</v>
      </c>
      <c r="ES108" s="5" t="s">
        <v>559</v>
      </c>
      <c r="ET108" s="5" t="s">
        <v>480</v>
      </c>
      <c r="EU108" s="5" t="s">
        <v>1738</v>
      </c>
      <c r="EV108" s="5" t="s">
        <v>1739</v>
      </c>
      <c r="EX108" s="5" t="s">
        <v>559</v>
      </c>
      <c r="EY108" s="5" t="s">
        <v>480</v>
      </c>
      <c r="EZ108" s="5" t="s">
        <v>1738</v>
      </c>
      <c r="FA108" s="5" t="s">
        <v>1739</v>
      </c>
      <c r="FC108" s="5" t="s">
        <v>452</v>
      </c>
      <c r="FD108" s="5" t="s">
        <v>570</v>
      </c>
      <c r="FE108" s="5" t="s">
        <v>1740</v>
      </c>
      <c r="FF108" s="5" t="s">
        <v>1741</v>
      </c>
      <c r="FS108" s="3"/>
      <c r="FT108" s="3"/>
      <c r="FU108" s="3"/>
      <c r="FV108" s="3"/>
      <c r="FW108" s="3"/>
      <c r="GS108" s="3"/>
      <c r="GT108" s="3"/>
      <c r="GU108" s="3"/>
      <c r="GV108" s="3"/>
      <c r="GW108" s="3"/>
    </row>
    <row r="109" spans="1:449" s="5" customFormat="1">
      <c r="A109" s="5" t="s">
        <v>1598</v>
      </c>
      <c r="B109" s="3" t="s">
        <v>1616</v>
      </c>
      <c r="C109" s="5" t="s">
        <v>1599</v>
      </c>
      <c r="D109" s="5" t="s">
        <v>1600</v>
      </c>
      <c r="E109" s="3" t="s">
        <v>3779</v>
      </c>
      <c r="F109" s="59"/>
      <c r="AB109" s="5" t="s">
        <v>1616</v>
      </c>
      <c r="AC109" s="5" t="s">
        <v>340</v>
      </c>
      <c r="AD109" s="5" t="s">
        <v>339</v>
      </c>
      <c r="AG109" s="5" t="s">
        <v>339</v>
      </c>
      <c r="AJ109" s="5" t="s">
        <v>339</v>
      </c>
      <c r="AL109" s="5" t="s">
        <v>339</v>
      </c>
      <c r="AN109" s="5" t="s">
        <v>340</v>
      </c>
      <c r="AO109" s="5" t="s">
        <v>340</v>
      </c>
      <c r="AP109" s="5" t="s">
        <v>339</v>
      </c>
      <c r="AQ109" s="5" t="s">
        <v>350</v>
      </c>
      <c r="AT109" s="5" t="s">
        <v>351</v>
      </c>
      <c r="AU109" s="5" t="s">
        <v>352</v>
      </c>
      <c r="AV109" s="5" t="s">
        <v>3810</v>
      </c>
      <c r="AW109" s="5" t="s">
        <v>1301</v>
      </c>
      <c r="AX109" s="5" t="s">
        <v>413</v>
      </c>
      <c r="BA109" s="5" t="s">
        <v>671</v>
      </c>
      <c r="BB109" s="5" t="s">
        <v>356</v>
      </c>
      <c r="BD109" s="5" t="s">
        <v>593</v>
      </c>
      <c r="BE109" s="5" t="s">
        <v>3815</v>
      </c>
      <c r="BF109" s="5" t="s">
        <v>416</v>
      </c>
      <c r="BH109" s="5" t="s">
        <v>672</v>
      </c>
      <c r="BI109" s="5" t="s">
        <v>673</v>
      </c>
      <c r="BL109" s="5" t="s">
        <v>419</v>
      </c>
      <c r="BN109" s="5" t="s">
        <v>594</v>
      </c>
      <c r="BP109" s="5" t="s">
        <v>1730</v>
      </c>
      <c r="BQ109" s="5" t="s">
        <v>1742</v>
      </c>
      <c r="BR109" s="5" t="s">
        <v>360</v>
      </c>
      <c r="BS109" s="5" t="s">
        <v>978</v>
      </c>
      <c r="BT109" s="5" t="s">
        <v>362</v>
      </c>
      <c r="BU109" s="5" t="s">
        <v>339</v>
      </c>
      <c r="BV109" s="5" t="s">
        <v>334</v>
      </c>
      <c r="BW109" s="5" t="s">
        <v>425</v>
      </c>
      <c r="CC109" s="5" t="s">
        <v>339</v>
      </c>
      <c r="CD109" s="5" t="s">
        <v>1649</v>
      </c>
      <c r="CE109" s="5" t="s">
        <v>364</v>
      </c>
      <c r="CF109" s="5" t="s">
        <v>365</v>
      </c>
      <c r="CG109" s="5" t="s">
        <v>365</v>
      </c>
      <c r="CI109" s="5" t="s">
        <v>1650</v>
      </c>
      <c r="CJ109" s="5" t="s">
        <v>1651</v>
      </c>
      <c r="CK109" s="3" t="s">
        <v>4050</v>
      </c>
      <c r="CL109" s="3"/>
      <c r="CM109" s="3"/>
      <c r="CN109" s="3"/>
      <c r="CO109" s="3"/>
      <c r="CP109" s="3"/>
      <c r="CQ109" s="3"/>
      <c r="CR109" s="3"/>
      <c r="CS109" s="3"/>
      <c r="CT109" s="3"/>
      <c r="DG109" s="3"/>
      <c r="FS109" s="3"/>
      <c r="FT109" s="3"/>
      <c r="FU109" s="3"/>
      <c r="FV109" s="3"/>
      <c r="FW109" s="3"/>
      <c r="GS109" s="3"/>
      <c r="GT109" s="3"/>
      <c r="GU109" s="3"/>
      <c r="GV109" s="3"/>
      <c r="GW109" s="3"/>
      <c r="II109" s="5" t="s">
        <v>378</v>
      </c>
      <c r="IJ109" s="5" t="s">
        <v>379</v>
      </c>
      <c r="IK109" s="5" t="s">
        <v>380</v>
      </c>
      <c r="IN109" s="5" t="s">
        <v>429</v>
      </c>
      <c r="IO109" s="5" t="s">
        <v>382</v>
      </c>
      <c r="IP109" s="5" t="s">
        <v>382</v>
      </c>
      <c r="IQ109" s="5" t="s">
        <v>578</v>
      </c>
      <c r="IR109" s="5" t="s">
        <v>464</v>
      </c>
      <c r="IS109" s="5" t="s">
        <v>464</v>
      </c>
      <c r="IT109" s="5" t="s">
        <v>1743</v>
      </c>
      <c r="IU109" s="5" t="s">
        <v>390</v>
      </c>
      <c r="IV109" s="5" t="s">
        <v>390</v>
      </c>
      <c r="IW109" s="5" t="s">
        <v>578</v>
      </c>
      <c r="IX109" s="5" t="s">
        <v>885</v>
      </c>
      <c r="IY109" s="5" t="s">
        <v>885</v>
      </c>
      <c r="IZ109" s="5" t="s">
        <v>382</v>
      </c>
      <c r="JA109" s="5" t="s">
        <v>394</v>
      </c>
      <c r="JB109" s="5" t="s">
        <v>395</v>
      </c>
      <c r="JC109" s="5" t="s">
        <v>686</v>
      </c>
      <c r="JD109" s="5" t="s">
        <v>397</v>
      </c>
      <c r="JF109" s="5" t="s">
        <v>429</v>
      </c>
      <c r="JG109" s="5" t="s">
        <v>382</v>
      </c>
      <c r="JH109" s="5" t="s">
        <v>382</v>
      </c>
      <c r="JI109" s="5" t="s">
        <v>578</v>
      </c>
      <c r="JJ109" s="5" t="s">
        <v>464</v>
      </c>
      <c r="JK109" s="5" t="s">
        <v>464</v>
      </c>
      <c r="JL109" s="5" t="s">
        <v>382</v>
      </c>
      <c r="JM109" s="5" t="s">
        <v>390</v>
      </c>
      <c r="JN109" s="5" t="s">
        <v>390</v>
      </c>
      <c r="JO109" s="5" t="s">
        <v>578</v>
      </c>
      <c r="JP109" s="5" t="s">
        <v>464</v>
      </c>
      <c r="JQ109" s="5" t="s">
        <v>464</v>
      </c>
      <c r="JR109" s="5" t="s">
        <v>382</v>
      </c>
    </row>
    <row r="110" spans="1:449" s="5" customFormat="1">
      <c r="A110" s="5" t="s">
        <v>1598</v>
      </c>
      <c r="B110" s="3" t="s">
        <v>1617</v>
      </c>
      <c r="C110" s="5" t="s">
        <v>1599</v>
      </c>
      <c r="D110" s="5" t="s">
        <v>1600</v>
      </c>
      <c r="E110" s="3" t="s">
        <v>3779</v>
      </c>
      <c r="F110" s="59"/>
      <c r="AB110" s="5" t="s">
        <v>1617</v>
      </c>
      <c r="AC110" s="5" t="s">
        <v>340</v>
      </c>
      <c r="AD110" s="5" t="s">
        <v>339</v>
      </c>
      <c r="AG110" s="5" t="s">
        <v>339</v>
      </c>
      <c r="AJ110" s="5" t="s">
        <v>339</v>
      </c>
      <c r="AL110" s="5" t="s">
        <v>339</v>
      </c>
      <c r="AN110" s="5" t="s">
        <v>340</v>
      </c>
      <c r="AO110" s="5" t="s">
        <v>340</v>
      </c>
      <c r="AP110" s="5" t="s">
        <v>339</v>
      </c>
      <c r="AQ110" s="5" t="s">
        <v>350</v>
      </c>
      <c r="AT110" s="5" t="s">
        <v>351</v>
      </c>
      <c r="AU110" s="5" t="s">
        <v>352</v>
      </c>
      <c r="AV110" s="5" t="s">
        <v>3810</v>
      </c>
      <c r="AW110" s="5" t="s">
        <v>1301</v>
      </c>
      <c r="AX110" s="5" t="s">
        <v>413</v>
      </c>
      <c r="BA110" s="5" t="s">
        <v>671</v>
      </c>
      <c r="BB110" s="5" t="s">
        <v>356</v>
      </c>
      <c r="BD110" s="5" t="s">
        <v>593</v>
      </c>
      <c r="BE110" s="5" t="s">
        <v>3815</v>
      </c>
      <c r="BF110" s="5" t="s">
        <v>416</v>
      </c>
      <c r="BH110" s="5" t="s">
        <v>672</v>
      </c>
      <c r="BI110" s="5" t="s">
        <v>673</v>
      </c>
      <c r="BL110" s="5" t="s">
        <v>419</v>
      </c>
      <c r="BN110" s="5" t="s">
        <v>594</v>
      </c>
      <c r="BP110" s="5" t="s">
        <v>1730</v>
      </c>
      <c r="BQ110" s="5" t="s">
        <v>1742</v>
      </c>
      <c r="BR110" s="5" t="s">
        <v>423</v>
      </c>
      <c r="BT110" s="5" t="s">
        <v>362</v>
      </c>
      <c r="BU110" s="5" t="s">
        <v>339</v>
      </c>
      <c r="BV110" s="5" t="s">
        <v>334</v>
      </c>
      <c r="BW110" s="5" t="s">
        <v>425</v>
      </c>
      <c r="CC110" s="5" t="s">
        <v>339</v>
      </c>
      <c r="CD110" s="5" t="s">
        <v>1654</v>
      </c>
      <c r="CE110" s="5" t="s">
        <v>364</v>
      </c>
      <c r="CF110" s="5" t="s">
        <v>365</v>
      </c>
      <c r="CG110" s="5" t="s">
        <v>365</v>
      </c>
      <c r="CI110" s="5" t="s">
        <v>1650</v>
      </c>
      <c r="CJ110" s="5" t="s">
        <v>1651</v>
      </c>
      <c r="CK110" s="3" t="s">
        <v>4050</v>
      </c>
      <c r="CL110" s="3"/>
      <c r="CM110" s="3"/>
      <c r="CN110" s="3"/>
      <c r="CO110" s="3"/>
      <c r="CP110" s="3"/>
      <c r="CQ110" s="3"/>
      <c r="CR110" s="3"/>
      <c r="CS110" s="3"/>
      <c r="CT110" s="3"/>
      <c r="DG110" s="3"/>
      <c r="FS110" s="3"/>
      <c r="FT110" s="3"/>
      <c r="FU110" s="3"/>
      <c r="FV110" s="3"/>
      <c r="FW110" s="3"/>
      <c r="GS110" s="3"/>
      <c r="GT110" s="3"/>
      <c r="GU110" s="3"/>
      <c r="GV110" s="3"/>
      <c r="GW110" s="3"/>
      <c r="IH110" s="5" t="s">
        <v>1744</v>
      </c>
      <c r="II110" s="5" t="s">
        <v>378</v>
      </c>
      <c r="IJ110" s="5" t="s">
        <v>379</v>
      </c>
      <c r="IK110" s="5" t="s">
        <v>380</v>
      </c>
      <c r="IN110" s="5" t="s">
        <v>429</v>
      </c>
      <c r="IO110" s="5" t="s">
        <v>382</v>
      </c>
      <c r="IP110" s="5" t="s">
        <v>382</v>
      </c>
      <c r="IQ110" s="5" t="s">
        <v>578</v>
      </c>
      <c r="IR110" s="5" t="s">
        <v>885</v>
      </c>
      <c r="IS110" s="5" t="s">
        <v>885</v>
      </c>
      <c r="IT110" s="5" t="s">
        <v>382</v>
      </c>
      <c r="IU110" s="5" t="s">
        <v>390</v>
      </c>
      <c r="IV110" s="5" t="s">
        <v>390</v>
      </c>
      <c r="IW110" s="5" t="s">
        <v>578</v>
      </c>
      <c r="IX110" s="5" t="s">
        <v>885</v>
      </c>
      <c r="IY110" s="5" t="s">
        <v>885</v>
      </c>
      <c r="IZ110" s="5" t="s">
        <v>382</v>
      </c>
      <c r="JA110" s="5" t="s">
        <v>394</v>
      </c>
      <c r="JB110" s="5" t="s">
        <v>395</v>
      </c>
      <c r="JC110" s="5" t="s">
        <v>686</v>
      </c>
      <c r="JD110" s="5" t="s">
        <v>397</v>
      </c>
      <c r="JF110" s="5" t="s">
        <v>559</v>
      </c>
      <c r="JG110" s="5" t="s">
        <v>382</v>
      </c>
      <c r="JH110" s="5" t="s">
        <v>382</v>
      </c>
      <c r="JI110" s="5" t="s">
        <v>578</v>
      </c>
      <c r="JJ110" s="5" t="s">
        <v>885</v>
      </c>
      <c r="JK110" s="5" t="s">
        <v>885</v>
      </c>
      <c r="JL110" s="5" t="s">
        <v>1745</v>
      </c>
      <c r="JM110" s="5" t="s">
        <v>390</v>
      </c>
      <c r="JN110" s="5" t="s">
        <v>390</v>
      </c>
      <c r="JO110" s="5" t="s">
        <v>578</v>
      </c>
      <c r="JP110" s="5" t="s">
        <v>516</v>
      </c>
      <c r="JQ110" s="5" t="s">
        <v>516</v>
      </c>
      <c r="JR110" s="5" t="s">
        <v>1745</v>
      </c>
    </row>
    <row r="111" spans="1:449" s="5" customFormat="1">
      <c r="A111" s="5" t="s">
        <v>1598</v>
      </c>
      <c r="B111" s="3" t="s">
        <v>1618</v>
      </c>
      <c r="C111" s="5" t="s">
        <v>1599</v>
      </c>
      <c r="D111" s="5" t="s">
        <v>1600</v>
      </c>
      <c r="E111" s="3" t="s">
        <v>3779</v>
      </c>
      <c r="F111" s="59"/>
      <c r="AB111" s="5" t="s">
        <v>1618</v>
      </c>
      <c r="AC111" s="5" t="s">
        <v>340</v>
      </c>
      <c r="AD111" s="5" t="s">
        <v>339</v>
      </c>
      <c r="AG111" s="5" t="s">
        <v>339</v>
      </c>
      <c r="AJ111" s="5" t="s">
        <v>339</v>
      </c>
      <c r="AL111" s="5" t="s">
        <v>339</v>
      </c>
      <c r="AN111" s="5" t="s">
        <v>340</v>
      </c>
      <c r="AO111" s="5" t="s">
        <v>340</v>
      </c>
      <c r="AP111" s="5" t="s">
        <v>339</v>
      </c>
      <c r="AQ111" s="5" t="s">
        <v>350</v>
      </c>
      <c r="AT111" s="5" t="s">
        <v>351</v>
      </c>
      <c r="AU111" s="5" t="s">
        <v>352</v>
      </c>
      <c r="AV111" s="5" t="s">
        <v>3810</v>
      </c>
      <c r="AW111" s="5" t="s">
        <v>1301</v>
      </c>
      <c r="AX111" s="5" t="s">
        <v>413</v>
      </c>
      <c r="BA111" s="5" t="s">
        <v>671</v>
      </c>
      <c r="BB111" s="5" t="s">
        <v>356</v>
      </c>
      <c r="BD111" s="5" t="s">
        <v>593</v>
      </c>
      <c r="BE111" s="5" t="s">
        <v>3815</v>
      </c>
      <c r="BF111" s="5" t="s">
        <v>416</v>
      </c>
      <c r="BH111" s="5" t="s">
        <v>672</v>
      </c>
      <c r="BI111" s="5" t="s">
        <v>673</v>
      </c>
      <c r="BL111" s="5" t="s">
        <v>419</v>
      </c>
      <c r="BN111" s="5" t="s">
        <v>594</v>
      </c>
      <c r="BP111" s="5" t="s">
        <v>1730</v>
      </c>
      <c r="BQ111" s="5" t="s">
        <v>1742</v>
      </c>
      <c r="BR111" s="5" t="s">
        <v>423</v>
      </c>
      <c r="BT111" s="5" t="s">
        <v>362</v>
      </c>
      <c r="BU111" s="5" t="s">
        <v>339</v>
      </c>
      <c r="BV111" s="5" t="s">
        <v>334</v>
      </c>
      <c r="BW111" s="5" t="s">
        <v>1708</v>
      </c>
      <c r="CC111" s="5" t="s">
        <v>339</v>
      </c>
      <c r="CE111" s="5" t="s">
        <v>364</v>
      </c>
      <c r="CF111" s="5" t="s">
        <v>365</v>
      </c>
      <c r="CG111" s="5" t="s">
        <v>365</v>
      </c>
      <c r="CI111" s="5" t="s">
        <v>1650</v>
      </c>
      <c r="CJ111" s="5" t="s">
        <v>1651</v>
      </c>
      <c r="CK111" s="3" t="s">
        <v>4050</v>
      </c>
      <c r="CL111" s="3"/>
      <c r="CM111" s="3"/>
      <c r="CN111" s="3"/>
      <c r="CO111" s="3"/>
      <c r="CP111" s="3"/>
      <c r="CQ111" s="3"/>
      <c r="CR111" s="3"/>
      <c r="CS111" s="3"/>
      <c r="CT111" s="3"/>
      <c r="DG111" s="3"/>
      <c r="FS111" s="3"/>
      <c r="FT111" s="3"/>
      <c r="FU111" s="3"/>
      <c r="FV111" s="3"/>
      <c r="FW111" s="3"/>
      <c r="GS111" s="3"/>
      <c r="GT111" s="3"/>
      <c r="GU111" s="3"/>
      <c r="GV111" s="3"/>
      <c r="GW111" s="3"/>
      <c r="IH111" s="5" t="s">
        <v>1744</v>
      </c>
      <c r="II111" s="5" t="s">
        <v>378</v>
      </c>
      <c r="IJ111" s="5" t="s">
        <v>379</v>
      </c>
      <c r="IK111" s="5" t="s">
        <v>380</v>
      </c>
      <c r="IN111" s="5" t="s">
        <v>429</v>
      </c>
      <c r="IO111" s="5" t="s">
        <v>382</v>
      </c>
      <c r="IP111" s="5" t="s">
        <v>382</v>
      </c>
      <c r="IQ111" s="5" t="s">
        <v>578</v>
      </c>
      <c r="IR111" s="5" t="s">
        <v>885</v>
      </c>
      <c r="IS111" s="5" t="s">
        <v>885</v>
      </c>
      <c r="IT111" s="5" t="s">
        <v>382</v>
      </c>
      <c r="IU111" s="5" t="s">
        <v>390</v>
      </c>
      <c r="IV111" s="5" t="s">
        <v>390</v>
      </c>
      <c r="IW111" s="5" t="s">
        <v>578</v>
      </c>
      <c r="IX111" s="5" t="s">
        <v>885</v>
      </c>
      <c r="IY111" s="5" t="s">
        <v>885</v>
      </c>
      <c r="IZ111" s="5" t="s">
        <v>382</v>
      </c>
      <c r="JA111" s="5" t="s">
        <v>394</v>
      </c>
      <c r="JB111" s="5" t="s">
        <v>395</v>
      </c>
      <c r="JC111" s="5" t="s">
        <v>1709</v>
      </c>
      <c r="JD111" s="5" t="s">
        <v>397</v>
      </c>
      <c r="JF111" s="5" t="s">
        <v>402</v>
      </c>
      <c r="JG111" s="5" t="s">
        <v>382</v>
      </c>
      <c r="JH111" s="5" t="s">
        <v>382</v>
      </c>
      <c r="JI111" s="5" t="s">
        <v>578</v>
      </c>
      <c r="JJ111" s="5" t="s">
        <v>885</v>
      </c>
      <c r="JK111" s="5" t="s">
        <v>885</v>
      </c>
      <c r="JL111" s="5" t="s">
        <v>1746</v>
      </c>
      <c r="JM111" s="5" t="s">
        <v>390</v>
      </c>
      <c r="JN111" s="5" t="s">
        <v>390</v>
      </c>
      <c r="JO111" s="5" t="s">
        <v>578</v>
      </c>
      <c r="JP111" s="5" t="s">
        <v>516</v>
      </c>
      <c r="JQ111" s="5" t="s">
        <v>516</v>
      </c>
      <c r="JR111" s="5" t="s">
        <v>1747</v>
      </c>
    </row>
    <row r="112" spans="1:449" s="5" customFormat="1">
      <c r="A112" s="5" t="s">
        <v>1598</v>
      </c>
      <c r="B112" s="3" t="s">
        <v>1619</v>
      </c>
      <c r="C112" s="5" t="s">
        <v>1599</v>
      </c>
      <c r="D112" s="5" t="s">
        <v>1600</v>
      </c>
      <c r="E112" s="3" t="s">
        <v>3779</v>
      </c>
      <c r="F112" s="59"/>
      <c r="AB112" s="5" t="s">
        <v>1619</v>
      </c>
      <c r="AC112" s="5" t="s">
        <v>340</v>
      </c>
      <c r="AD112" s="5" t="s">
        <v>339</v>
      </c>
      <c r="AG112" s="5" t="s">
        <v>339</v>
      </c>
      <c r="AJ112" s="5" t="s">
        <v>339</v>
      </c>
      <c r="AL112" s="5" t="s">
        <v>339</v>
      </c>
      <c r="AN112" s="5" t="s">
        <v>340</v>
      </c>
      <c r="AO112" s="5" t="s">
        <v>340</v>
      </c>
      <c r="AP112" s="5" t="s">
        <v>339</v>
      </c>
      <c r="AQ112" s="5" t="s">
        <v>350</v>
      </c>
      <c r="AT112" s="5" t="s">
        <v>351</v>
      </c>
      <c r="AU112" s="5" t="s">
        <v>352</v>
      </c>
      <c r="AV112" s="5" t="s">
        <v>3810</v>
      </c>
      <c r="AW112" s="5" t="s">
        <v>1301</v>
      </c>
      <c r="AX112" s="5" t="s">
        <v>413</v>
      </c>
      <c r="BA112" s="5" t="s">
        <v>671</v>
      </c>
      <c r="BB112" s="5" t="s">
        <v>356</v>
      </c>
      <c r="BD112" s="5" t="s">
        <v>593</v>
      </c>
      <c r="BE112" s="5" t="s">
        <v>3815</v>
      </c>
      <c r="BF112" s="5" t="s">
        <v>416</v>
      </c>
      <c r="BH112" s="5" t="s">
        <v>672</v>
      </c>
      <c r="BI112" s="5" t="s">
        <v>673</v>
      </c>
      <c r="BL112" s="5" t="s">
        <v>419</v>
      </c>
      <c r="BN112" s="5" t="s">
        <v>594</v>
      </c>
      <c r="BP112" s="5" t="s">
        <v>1730</v>
      </c>
      <c r="BQ112" s="5" t="s">
        <v>1742</v>
      </c>
      <c r="BR112" s="5" t="s">
        <v>423</v>
      </c>
      <c r="BT112" s="5" t="s">
        <v>362</v>
      </c>
      <c r="BU112" s="5" t="s">
        <v>339</v>
      </c>
      <c r="BV112" s="5" t="s">
        <v>334</v>
      </c>
      <c r="BW112" s="5" t="s">
        <v>425</v>
      </c>
      <c r="CC112" s="5" t="s">
        <v>339</v>
      </c>
      <c r="CE112" s="5" t="s">
        <v>364</v>
      </c>
      <c r="CF112" s="5" t="s">
        <v>365</v>
      </c>
      <c r="CG112" s="5" t="s">
        <v>365</v>
      </c>
      <c r="CI112" s="5" t="s">
        <v>1650</v>
      </c>
      <c r="CJ112" s="5" t="s">
        <v>1651</v>
      </c>
      <c r="CK112" s="3" t="s">
        <v>4050</v>
      </c>
      <c r="CL112" s="3"/>
      <c r="CM112" s="3"/>
      <c r="CN112" s="3"/>
      <c r="CO112" s="3"/>
      <c r="CP112" s="3"/>
      <c r="CQ112" s="3"/>
      <c r="CR112" s="3"/>
      <c r="CS112" s="3"/>
      <c r="CT112" s="3"/>
      <c r="DG112" s="3"/>
      <c r="FS112" s="3"/>
      <c r="FT112" s="3"/>
      <c r="FU112" s="3"/>
      <c r="FV112" s="3"/>
      <c r="FW112" s="3"/>
      <c r="GS112" s="3"/>
      <c r="GT112" s="3"/>
      <c r="GU112" s="3"/>
      <c r="GV112" s="3"/>
      <c r="GW112" s="3"/>
      <c r="IH112" s="5" t="s">
        <v>1744</v>
      </c>
      <c r="II112" s="5" t="s">
        <v>378</v>
      </c>
      <c r="IJ112" s="5" t="s">
        <v>379</v>
      </c>
      <c r="IK112" s="5" t="s">
        <v>380</v>
      </c>
      <c r="IN112" s="5" t="s">
        <v>429</v>
      </c>
      <c r="IO112" s="5" t="s">
        <v>382</v>
      </c>
      <c r="IP112" s="5" t="s">
        <v>383</v>
      </c>
      <c r="IQ112" s="5" t="s">
        <v>578</v>
      </c>
      <c r="IR112" s="5" t="s">
        <v>464</v>
      </c>
      <c r="IS112" s="5" t="s">
        <v>396</v>
      </c>
      <c r="IT112" s="5" t="s">
        <v>1748</v>
      </c>
      <c r="IU112" s="5" t="s">
        <v>390</v>
      </c>
      <c r="IV112" s="5" t="s">
        <v>391</v>
      </c>
      <c r="IW112" s="5" t="s">
        <v>578</v>
      </c>
      <c r="IX112" s="5" t="s">
        <v>1140</v>
      </c>
      <c r="IY112" s="5" t="s">
        <v>885</v>
      </c>
      <c r="IZ112" s="5" t="s">
        <v>382</v>
      </c>
      <c r="JA112" s="5" t="s">
        <v>394</v>
      </c>
      <c r="JB112" s="5" t="s">
        <v>395</v>
      </c>
      <c r="JC112" s="5" t="s">
        <v>591</v>
      </c>
      <c r="JD112" s="5" t="s">
        <v>397</v>
      </c>
      <c r="JF112" s="5" t="s">
        <v>402</v>
      </c>
      <c r="JG112" s="5" t="s">
        <v>382</v>
      </c>
      <c r="JH112" s="5" t="s">
        <v>383</v>
      </c>
      <c r="JI112" s="5" t="s">
        <v>578</v>
      </c>
      <c r="JJ112" s="5" t="s">
        <v>464</v>
      </c>
      <c r="JK112" s="5" t="s">
        <v>396</v>
      </c>
      <c r="JL112" s="5" t="s">
        <v>382</v>
      </c>
      <c r="JM112" s="5" t="s">
        <v>390</v>
      </c>
      <c r="JN112" s="5" t="s">
        <v>391</v>
      </c>
      <c r="JO112" s="5" t="s">
        <v>578</v>
      </c>
      <c r="JP112" s="5" t="s">
        <v>464</v>
      </c>
      <c r="JQ112" s="5" t="s">
        <v>396</v>
      </c>
      <c r="JR112" s="5" t="s">
        <v>382</v>
      </c>
    </row>
    <row r="113" spans="1:449" s="5" customFormat="1">
      <c r="A113" s="5" t="s">
        <v>1598</v>
      </c>
      <c r="B113" s="3" t="s">
        <v>1620</v>
      </c>
      <c r="C113" s="5" t="s">
        <v>1599</v>
      </c>
      <c r="D113" s="5" t="s">
        <v>1600</v>
      </c>
      <c r="E113" s="3" t="s">
        <v>3779</v>
      </c>
      <c r="F113" s="59" t="s">
        <v>340</v>
      </c>
      <c r="AB113" s="5" t="s">
        <v>1620</v>
      </c>
      <c r="AC113" s="5" t="s">
        <v>340</v>
      </c>
      <c r="AD113" s="5" t="s">
        <v>339</v>
      </c>
      <c r="AG113" s="5" t="s">
        <v>339</v>
      </c>
      <c r="AJ113" s="5" t="s">
        <v>339</v>
      </c>
      <c r="AL113" s="5" t="s">
        <v>339</v>
      </c>
      <c r="AN113" s="5" t="s">
        <v>340</v>
      </c>
      <c r="AO113" s="5" t="s">
        <v>339</v>
      </c>
      <c r="AP113" s="5" t="s">
        <v>339</v>
      </c>
      <c r="AQ113" s="5" t="s">
        <v>350</v>
      </c>
      <c r="AT113" s="5" t="s">
        <v>351</v>
      </c>
      <c r="AU113" s="5" t="s">
        <v>352</v>
      </c>
      <c r="AV113" s="5" t="s">
        <v>3810</v>
      </c>
      <c r="AW113" s="5" t="s">
        <v>1301</v>
      </c>
      <c r="AX113" s="5" t="s">
        <v>413</v>
      </c>
      <c r="BA113" s="5" t="s">
        <v>1660</v>
      </c>
      <c r="BB113" s="5" t="s">
        <v>415</v>
      </c>
      <c r="BD113" s="5" t="s">
        <v>357</v>
      </c>
      <c r="BE113" s="5" t="s">
        <v>3814</v>
      </c>
      <c r="BF113" s="5" t="s">
        <v>416</v>
      </c>
      <c r="BH113" s="5" t="s">
        <v>417</v>
      </c>
      <c r="BJ113" s="5" t="s">
        <v>418</v>
      </c>
      <c r="BL113" s="5" t="s">
        <v>419</v>
      </c>
      <c r="BN113" s="5" t="s">
        <v>674</v>
      </c>
      <c r="BP113" s="5" t="s">
        <v>1749</v>
      </c>
      <c r="BQ113" s="5" t="s">
        <v>596</v>
      </c>
      <c r="BR113" s="5" t="s">
        <v>423</v>
      </c>
      <c r="BT113" s="5" t="s">
        <v>362</v>
      </c>
      <c r="BU113" s="5" t="s">
        <v>339</v>
      </c>
      <c r="BV113" s="5" t="s">
        <v>334</v>
      </c>
      <c r="BW113" s="5" t="s">
        <v>425</v>
      </c>
      <c r="CC113" s="5" t="s">
        <v>339</v>
      </c>
      <c r="CE113" s="5" t="s">
        <v>370</v>
      </c>
      <c r="CF113" s="5" t="s">
        <v>428</v>
      </c>
      <c r="CG113" s="5" t="s">
        <v>372</v>
      </c>
      <c r="CJ113" s="5" t="s">
        <v>373</v>
      </c>
      <c r="CK113" s="3" t="s">
        <v>380</v>
      </c>
      <c r="CL113" s="3"/>
      <c r="CM113" s="3"/>
      <c r="CN113" s="3"/>
      <c r="CO113" s="3"/>
      <c r="CP113" s="3"/>
      <c r="CQ113" s="3"/>
      <c r="CR113" s="3"/>
      <c r="CS113" s="3"/>
      <c r="CT113" s="3"/>
      <c r="DG113" s="3"/>
      <c r="DH113" s="5" t="s">
        <v>378</v>
      </c>
      <c r="DI113" s="5" t="s">
        <v>379</v>
      </c>
      <c r="DJ113" s="5" t="s">
        <v>380</v>
      </c>
      <c r="DM113" s="5" t="s">
        <v>402</v>
      </c>
      <c r="DN113" s="5" t="s">
        <v>382</v>
      </c>
      <c r="DO113" s="5" t="s">
        <v>440</v>
      </c>
      <c r="DP113" s="5" t="s">
        <v>1750</v>
      </c>
      <c r="DQ113" s="5" t="s">
        <v>1751</v>
      </c>
      <c r="DS113" s="5" t="s">
        <v>525</v>
      </c>
      <c r="DT113" s="5" t="s">
        <v>892</v>
      </c>
      <c r="DU113" s="5" t="s">
        <v>1752</v>
      </c>
      <c r="DV113" s="5" t="s">
        <v>1753</v>
      </c>
      <c r="DX113" s="5" t="s">
        <v>525</v>
      </c>
      <c r="DY113" s="5" t="s">
        <v>892</v>
      </c>
      <c r="DZ113" s="5" t="s">
        <v>1752</v>
      </c>
      <c r="EA113" s="5" t="s">
        <v>1753</v>
      </c>
      <c r="EC113" s="5" t="s">
        <v>525</v>
      </c>
      <c r="ED113" s="5" t="s">
        <v>892</v>
      </c>
      <c r="EE113" s="5" t="s">
        <v>1752</v>
      </c>
      <c r="EF113" s="5" t="s">
        <v>1753</v>
      </c>
      <c r="EH113" s="5" t="s">
        <v>394</v>
      </c>
      <c r="EI113" s="5" t="s">
        <v>395</v>
      </c>
      <c r="EJ113" s="5" t="s">
        <v>591</v>
      </c>
      <c r="EK113" s="5" t="s">
        <v>397</v>
      </c>
      <c r="EM113" s="5" t="s">
        <v>402</v>
      </c>
      <c r="EN113" s="5" t="s">
        <v>382</v>
      </c>
      <c r="EO113" s="5" t="s">
        <v>440</v>
      </c>
      <c r="EP113" s="5" t="s">
        <v>1754</v>
      </c>
      <c r="EQ113" s="5" t="s">
        <v>1755</v>
      </c>
      <c r="ES113" s="5" t="s">
        <v>525</v>
      </c>
      <c r="ET113" s="5" t="s">
        <v>892</v>
      </c>
      <c r="EU113" s="5" t="s">
        <v>1756</v>
      </c>
      <c r="EV113" s="5" t="s">
        <v>1757</v>
      </c>
      <c r="EX113" s="5" t="s">
        <v>525</v>
      </c>
      <c r="EY113" s="5" t="s">
        <v>892</v>
      </c>
      <c r="EZ113" s="5" t="s">
        <v>1756</v>
      </c>
      <c r="FA113" s="5" t="s">
        <v>1757</v>
      </c>
      <c r="FC113" s="5" t="s">
        <v>611</v>
      </c>
      <c r="FD113" s="5" t="s">
        <v>1288</v>
      </c>
      <c r="FE113" s="5" t="s">
        <v>1758</v>
      </c>
      <c r="FF113" s="5" t="s">
        <v>1759</v>
      </c>
      <c r="FS113" s="3"/>
      <c r="FT113" s="3"/>
      <c r="FU113" s="3"/>
      <c r="FV113" s="3"/>
      <c r="FW113" s="3"/>
      <c r="GS113" s="3"/>
      <c r="GT113" s="3"/>
      <c r="GU113" s="3"/>
      <c r="GV113" s="3"/>
      <c r="GW113" s="3"/>
    </row>
    <row r="114" spans="1:449" s="5" customFormat="1">
      <c r="A114" s="5" t="s">
        <v>1762</v>
      </c>
      <c r="B114" s="3" t="s">
        <v>1765</v>
      </c>
      <c r="C114" s="5" t="s">
        <v>1763</v>
      </c>
      <c r="D114" s="5" t="s">
        <v>1764</v>
      </c>
      <c r="E114" s="3" t="s">
        <v>3783</v>
      </c>
      <c r="F114" s="59" t="s">
        <v>340</v>
      </c>
      <c r="G114" s="5" t="s">
        <v>798</v>
      </c>
      <c r="H114" s="5" t="s">
        <v>340</v>
      </c>
      <c r="I114" s="5" t="s">
        <v>339</v>
      </c>
      <c r="J114" s="5" t="s">
        <v>340</v>
      </c>
      <c r="K114" s="5" t="s">
        <v>406</v>
      </c>
      <c r="L114" s="5" t="s">
        <v>341</v>
      </c>
      <c r="M114" s="5" t="s">
        <v>342</v>
      </c>
      <c r="O114" s="5" t="s">
        <v>340</v>
      </c>
      <c r="P114" s="5" t="s">
        <v>339</v>
      </c>
      <c r="T114" s="5" t="s">
        <v>339</v>
      </c>
      <c r="W114" s="5" t="s">
        <v>339</v>
      </c>
      <c r="AB114" s="5" t="s">
        <v>1765</v>
      </c>
      <c r="AC114" s="5" t="s">
        <v>640</v>
      </c>
      <c r="AD114" s="5" t="s">
        <v>339</v>
      </c>
      <c r="AG114" s="5" t="s">
        <v>339</v>
      </c>
      <c r="AJ114" s="5" t="s">
        <v>339</v>
      </c>
      <c r="AL114" s="5" t="s">
        <v>339</v>
      </c>
      <c r="AN114" s="5" t="s">
        <v>340</v>
      </c>
      <c r="AO114" s="5" t="s">
        <v>340</v>
      </c>
      <c r="AP114" s="5" t="s">
        <v>339</v>
      </c>
      <c r="AQ114" s="5" t="s">
        <v>350</v>
      </c>
      <c r="AT114" s="5" t="s">
        <v>351</v>
      </c>
      <c r="BA114" s="5" t="s">
        <v>1767</v>
      </c>
      <c r="BB114" s="5" t="s">
        <v>415</v>
      </c>
      <c r="BD114" s="5" t="s">
        <v>357</v>
      </c>
      <c r="BE114" s="5" t="s">
        <v>3814</v>
      </c>
      <c r="BF114" s="5" t="s">
        <v>416</v>
      </c>
      <c r="BH114" s="5" t="s">
        <v>417</v>
      </c>
      <c r="BJ114" s="5" t="s">
        <v>418</v>
      </c>
      <c r="BL114" s="5" t="s">
        <v>419</v>
      </c>
      <c r="BN114" s="5" t="s">
        <v>420</v>
      </c>
      <c r="BP114" s="5" t="s">
        <v>1768</v>
      </c>
      <c r="BQ114" s="5" t="s">
        <v>1769</v>
      </c>
      <c r="BR114" s="5" t="s">
        <v>423</v>
      </c>
      <c r="BT114" s="5" t="s">
        <v>1770</v>
      </c>
      <c r="BU114" s="5" t="s">
        <v>339</v>
      </c>
      <c r="BV114" s="5" t="s">
        <v>334</v>
      </c>
      <c r="BW114" s="5" t="s">
        <v>425</v>
      </c>
      <c r="BY114" s="5" t="s">
        <v>426</v>
      </c>
      <c r="BZ114" s="5" t="s">
        <v>1771</v>
      </c>
      <c r="CA114" s="5" t="s">
        <v>476</v>
      </c>
      <c r="CB114" s="5" t="s">
        <v>1771</v>
      </c>
      <c r="CD114" s="5" t="s">
        <v>750</v>
      </c>
      <c r="CE114" s="5" t="s">
        <v>370</v>
      </c>
      <c r="CF114" s="5" t="s">
        <v>368</v>
      </c>
      <c r="CG114" s="5" t="s">
        <v>372</v>
      </c>
      <c r="CJ114" s="5" t="s">
        <v>1772</v>
      </c>
      <c r="CK114" s="3" t="s">
        <v>380</v>
      </c>
      <c r="CL114" s="3"/>
      <c r="CM114" s="3"/>
      <c r="CN114" s="3"/>
      <c r="CO114" s="3"/>
      <c r="CP114" s="3"/>
      <c r="CQ114" s="3"/>
      <c r="CR114" s="3"/>
      <c r="CS114" s="3"/>
      <c r="CT114" s="3"/>
      <c r="CU114" s="5" t="s">
        <v>646</v>
      </c>
      <c r="CV114" s="5" t="s">
        <v>1773</v>
      </c>
      <c r="CW114" s="5" t="s">
        <v>374</v>
      </c>
      <c r="CX114" s="5" t="s">
        <v>1774</v>
      </c>
      <c r="DE114" s="5" t="s">
        <v>368</v>
      </c>
      <c r="DF114" s="5" t="s">
        <v>1775</v>
      </c>
      <c r="DG114" s="3"/>
      <c r="DH114" s="5" t="s">
        <v>378</v>
      </c>
      <c r="DI114" s="5" t="s">
        <v>379</v>
      </c>
      <c r="DJ114" s="5" t="s">
        <v>380</v>
      </c>
      <c r="DM114" s="5" t="s">
        <v>402</v>
      </c>
      <c r="DN114" s="5" t="s">
        <v>382</v>
      </c>
      <c r="DO114" s="5" t="s">
        <v>334</v>
      </c>
      <c r="DP114" s="5" t="s">
        <v>1776</v>
      </c>
      <c r="DR114" s="5" t="s">
        <v>1777</v>
      </c>
      <c r="DS114" s="5" t="s">
        <v>430</v>
      </c>
      <c r="DT114" s="5" t="s">
        <v>391</v>
      </c>
      <c r="DU114" s="5" t="s">
        <v>1778</v>
      </c>
      <c r="DW114" s="5" t="s">
        <v>1779</v>
      </c>
      <c r="DX114" s="5" t="s">
        <v>390</v>
      </c>
      <c r="DY114" s="5" t="s">
        <v>456</v>
      </c>
      <c r="DZ114" s="5" t="s">
        <v>1780</v>
      </c>
      <c r="EB114" s="5" t="s">
        <v>1781</v>
      </c>
      <c r="EC114" s="5" t="s">
        <v>430</v>
      </c>
      <c r="ED114" s="5" t="s">
        <v>391</v>
      </c>
      <c r="EE114" s="5" t="s">
        <v>1778</v>
      </c>
      <c r="EG114" s="5" t="s">
        <v>1779</v>
      </c>
      <c r="EH114" s="5" t="s">
        <v>394</v>
      </c>
      <c r="EI114" s="5" t="s">
        <v>395</v>
      </c>
      <c r="EJ114" s="5" t="s">
        <v>396</v>
      </c>
      <c r="EK114" s="5" t="s">
        <v>397</v>
      </c>
      <c r="EM114" s="5" t="s">
        <v>402</v>
      </c>
      <c r="EN114" s="5" t="s">
        <v>382</v>
      </c>
      <c r="EO114" s="5" t="s">
        <v>334</v>
      </c>
      <c r="EP114" s="5" t="s">
        <v>1776</v>
      </c>
      <c r="ER114" s="5" t="s">
        <v>1777</v>
      </c>
      <c r="ES114" s="5" t="s">
        <v>430</v>
      </c>
      <c r="ET114" s="5" t="s">
        <v>391</v>
      </c>
      <c r="EU114" s="5" t="s">
        <v>1782</v>
      </c>
      <c r="EW114" s="5" t="s">
        <v>1783</v>
      </c>
      <c r="EX114" s="5" t="s">
        <v>390</v>
      </c>
      <c r="EY114" s="5" t="s">
        <v>456</v>
      </c>
      <c r="EZ114" s="5" t="s">
        <v>1784</v>
      </c>
      <c r="FB114" s="5" t="s">
        <v>1785</v>
      </c>
      <c r="FC114" s="5" t="s">
        <v>430</v>
      </c>
      <c r="FD114" s="5" t="s">
        <v>391</v>
      </c>
      <c r="FE114" s="5" t="s">
        <v>1782</v>
      </c>
      <c r="FG114" s="5" t="s">
        <v>1783</v>
      </c>
      <c r="FS114" s="3"/>
      <c r="FT114" s="3"/>
      <c r="FU114" s="3"/>
      <c r="FV114" s="3"/>
      <c r="FW114" s="3"/>
      <c r="GS114" s="3"/>
      <c r="GT114" s="3"/>
      <c r="GU114" s="3"/>
      <c r="GV114" s="3"/>
      <c r="GW114" s="3"/>
    </row>
    <row r="115" spans="1:449" s="5" customFormat="1">
      <c r="A115" s="5" t="s">
        <v>1762</v>
      </c>
      <c r="B115" s="3" t="s">
        <v>1766</v>
      </c>
      <c r="C115" s="5" t="s">
        <v>1763</v>
      </c>
      <c r="D115" s="5" t="s">
        <v>1764</v>
      </c>
      <c r="E115" s="3" t="s">
        <v>3778</v>
      </c>
      <c r="F115" s="59" t="s">
        <v>340</v>
      </c>
      <c r="AB115" s="5" t="s">
        <v>1766</v>
      </c>
      <c r="AC115" s="5" t="s">
        <v>640</v>
      </c>
      <c r="AD115" s="5" t="s">
        <v>339</v>
      </c>
      <c r="AG115" s="5" t="s">
        <v>339</v>
      </c>
      <c r="AJ115" s="5" t="s">
        <v>339</v>
      </c>
      <c r="AL115" s="5" t="s">
        <v>339</v>
      </c>
      <c r="AN115" s="5" t="s">
        <v>340</v>
      </c>
      <c r="AO115" s="5" t="s">
        <v>340</v>
      </c>
      <c r="AP115" s="5" t="s">
        <v>339</v>
      </c>
      <c r="AQ115" s="5" t="s">
        <v>350</v>
      </c>
      <c r="AT115" s="5" t="s">
        <v>351</v>
      </c>
      <c r="BA115" s="5" t="s">
        <v>1767</v>
      </c>
      <c r="BB115" s="5" t="s">
        <v>415</v>
      </c>
      <c r="BD115" s="5" t="s">
        <v>357</v>
      </c>
      <c r="BE115" s="5" t="s">
        <v>3814</v>
      </c>
      <c r="BF115" s="5" t="s">
        <v>416</v>
      </c>
      <c r="BH115" s="5" t="s">
        <v>417</v>
      </c>
      <c r="BJ115" s="5" t="s">
        <v>418</v>
      </c>
      <c r="BL115" s="5" t="s">
        <v>419</v>
      </c>
      <c r="BN115" s="5" t="s">
        <v>420</v>
      </c>
      <c r="BP115" s="5" t="s">
        <v>1786</v>
      </c>
      <c r="BQ115" s="5" t="s">
        <v>1769</v>
      </c>
      <c r="BR115" s="5" t="s">
        <v>423</v>
      </c>
      <c r="BT115" s="5" t="s">
        <v>1770</v>
      </c>
      <c r="BU115" s="5" t="s">
        <v>339</v>
      </c>
      <c r="BV115" s="5" t="s">
        <v>334</v>
      </c>
      <c r="BW115" s="5" t="s">
        <v>425</v>
      </c>
      <c r="BY115" s="5" t="s">
        <v>426</v>
      </c>
      <c r="BZ115" s="5" t="s">
        <v>1771</v>
      </c>
      <c r="CA115" s="5" t="s">
        <v>476</v>
      </c>
      <c r="CB115" s="5" t="s">
        <v>1771</v>
      </c>
      <c r="CD115" s="5" t="s">
        <v>679</v>
      </c>
      <c r="CE115" s="5" t="s">
        <v>370</v>
      </c>
      <c r="CF115" s="5" t="s">
        <v>368</v>
      </c>
      <c r="CG115" s="5" t="s">
        <v>372</v>
      </c>
      <c r="CJ115" s="5" t="s">
        <v>1772</v>
      </c>
      <c r="CK115" s="3" t="s">
        <v>380</v>
      </c>
      <c r="CL115" s="3"/>
      <c r="CM115" s="3"/>
      <c r="CN115" s="3"/>
      <c r="CO115" s="3"/>
      <c r="CP115" s="3"/>
      <c r="CQ115" s="3"/>
      <c r="CR115" s="3"/>
      <c r="CS115" s="3"/>
      <c r="CT115" s="3"/>
      <c r="CU115" s="5" t="s">
        <v>646</v>
      </c>
      <c r="CV115" s="5" t="s">
        <v>1773</v>
      </c>
      <c r="CW115" s="5" t="s">
        <v>374</v>
      </c>
      <c r="CX115" s="5" t="s">
        <v>1774</v>
      </c>
      <c r="DE115" s="5" t="s">
        <v>368</v>
      </c>
      <c r="DF115" s="5" t="s">
        <v>1775</v>
      </c>
      <c r="DG115" s="3"/>
      <c r="DH115" s="5" t="s">
        <v>378</v>
      </c>
      <c r="DI115" s="5" t="s">
        <v>379</v>
      </c>
      <c r="DJ115" s="5" t="s">
        <v>380</v>
      </c>
      <c r="DM115" s="5" t="s">
        <v>402</v>
      </c>
      <c r="DN115" s="5" t="s">
        <v>382</v>
      </c>
      <c r="DO115" s="5" t="s">
        <v>334</v>
      </c>
      <c r="DP115" s="5" t="s">
        <v>1787</v>
      </c>
      <c r="DR115" s="5" t="s">
        <v>1788</v>
      </c>
      <c r="DS115" s="5" t="s">
        <v>477</v>
      </c>
      <c r="DT115" s="5" t="s">
        <v>452</v>
      </c>
      <c r="DU115" s="5" t="s">
        <v>1789</v>
      </c>
      <c r="DW115" s="5" t="s">
        <v>1790</v>
      </c>
      <c r="DX115" s="5" t="s">
        <v>390</v>
      </c>
      <c r="DY115" s="5" t="s">
        <v>456</v>
      </c>
      <c r="DZ115" s="5" t="s">
        <v>1791</v>
      </c>
      <c r="EB115" s="5" t="s">
        <v>1792</v>
      </c>
      <c r="EC115" s="5" t="s">
        <v>477</v>
      </c>
      <c r="ED115" s="5" t="s">
        <v>452</v>
      </c>
      <c r="EE115" s="5" t="s">
        <v>1789</v>
      </c>
      <c r="EG115" s="5" t="s">
        <v>1790</v>
      </c>
      <c r="EH115" s="5" t="s">
        <v>394</v>
      </c>
      <c r="EI115" s="5" t="s">
        <v>395</v>
      </c>
      <c r="EJ115" s="5" t="s">
        <v>396</v>
      </c>
      <c r="EK115" s="5" t="s">
        <v>397</v>
      </c>
      <c r="EM115" s="5" t="s">
        <v>402</v>
      </c>
      <c r="EN115" s="5" t="s">
        <v>382</v>
      </c>
      <c r="EO115" s="5" t="s">
        <v>334</v>
      </c>
      <c r="EP115" s="5" t="s">
        <v>1787</v>
      </c>
      <c r="ER115" s="5" t="s">
        <v>1788</v>
      </c>
      <c r="ES115" s="5" t="s">
        <v>477</v>
      </c>
      <c r="ET115" s="5" t="s">
        <v>452</v>
      </c>
      <c r="EU115" s="5" t="s">
        <v>1793</v>
      </c>
      <c r="EW115" s="5" t="s">
        <v>1794</v>
      </c>
      <c r="EX115" s="5" t="s">
        <v>390</v>
      </c>
      <c r="EY115" s="5" t="s">
        <v>456</v>
      </c>
      <c r="EZ115" s="5" t="s">
        <v>1795</v>
      </c>
      <c r="FB115" s="5" t="s">
        <v>1796</v>
      </c>
      <c r="FC115" s="5" t="s">
        <v>477</v>
      </c>
      <c r="FD115" s="5" t="s">
        <v>452</v>
      </c>
      <c r="FE115" s="5" t="s">
        <v>1793</v>
      </c>
      <c r="FG115" s="5" t="s">
        <v>1794</v>
      </c>
      <c r="FS115" s="3"/>
      <c r="FT115" s="3"/>
      <c r="FU115" s="3"/>
      <c r="FV115" s="3"/>
      <c r="FW115" s="3"/>
      <c r="GS115" s="3"/>
      <c r="GT115" s="3"/>
      <c r="GU115" s="3"/>
      <c r="GV115" s="3"/>
      <c r="GW115" s="3"/>
    </row>
    <row r="116" spans="1:449" s="5" customFormat="1">
      <c r="A116" s="5" t="s">
        <v>1803</v>
      </c>
      <c r="B116" s="3" t="s">
        <v>1055</v>
      </c>
      <c r="C116" s="5" t="s">
        <v>1804</v>
      </c>
      <c r="D116" s="5" t="s">
        <v>1805</v>
      </c>
      <c r="E116" s="3" t="s">
        <v>3787</v>
      </c>
      <c r="F116" s="59" t="s">
        <v>340</v>
      </c>
      <c r="G116" s="5" t="s">
        <v>973</v>
      </c>
      <c r="H116" s="5" t="s">
        <v>340</v>
      </c>
      <c r="I116" s="5" t="s">
        <v>340</v>
      </c>
      <c r="J116" s="5" t="s">
        <v>340</v>
      </c>
      <c r="K116" s="5" t="s">
        <v>406</v>
      </c>
      <c r="L116" s="5" t="s">
        <v>341</v>
      </c>
      <c r="M116" s="5" t="s">
        <v>342</v>
      </c>
      <c r="O116" s="5" t="s">
        <v>340</v>
      </c>
      <c r="P116" s="5" t="s">
        <v>340</v>
      </c>
      <c r="Q116" s="5" t="s">
        <v>343</v>
      </c>
      <c r="R116" s="5" t="s">
        <v>344</v>
      </c>
      <c r="T116" s="5" t="s">
        <v>340</v>
      </c>
      <c r="U116" s="5" t="s">
        <v>615</v>
      </c>
      <c r="W116" s="5" t="s">
        <v>340</v>
      </c>
      <c r="X116" s="5" t="s">
        <v>1806</v>
      </c>
      <c r="Y116" s="5" t="s">
        <v>346</v>
      </c>
      <c r="AA116" s="5" t="s">
        <v>347</v>
      </c>
      <c r="AB116" s="5" t="s">
        <v>1055</v>
      </c>
      <c r="AC116" s="5" t="s">
        <v>340</v>
      </c>
      <c r="AD116" s="5" t="s">
        <v>339</v>
      </c>
      <c r="AG116" s="5" t="s">
        <v>340</v>
      </c>
      <c r="AH116" s="5" t="s">
        <v>368</v>
      </c>
      <c r="AI116" s="5" t="s">
        <v>1807</v>
      </c>
      <c r="AJ116" s="5" t="s">
        <v>339</v>
      </c>
      <c r="AL116" s="5" t="s">
        <v>339</v>
      </c>
      <c r="AN116" s="5" t="s">
        <v>340</v>
      </c>
      <c r="AO116" s="5" t="s">
        <v>340</v>
      </c>
      <c r="AP116" s="5" t="s">
        <v>340</v>
      </c>
      <c r="AQ116" s="5" t="s">
        <v>340</v>
      </c>
      <c r="AR116" s="5" t="s">
        <v>340</v>
      </c>
      <c r="AS116" s="5" t="s">
        <v>340</v>
      </c>
      <c r="AT116" s="5" t="s">
        <v>351</v>
      </c>
      <c r="AU116" s="5" t="s">
        <v>352</v>
      </c>
      <c r="AV116" s="5" t="s">
        <v>3811</v>
      </c>
      <c r="AW116" s="5" t="s">
        <v>1808</v>
      </c>
      <c r="AX116" s="5" t="s">
        <v>368</v>
      </c>
      <c r="AY116" s="5" t="s">
        <v>1809</v>
      </c>
      <c r="AZ116" s="5" t="s">
        <v>799</v>
      </c>
      <c r="BA116" s="5" t="s">
        <v>1810</v>
      </c>
      <c r="BB116" s="5" t="s">
        <v>415</v>
      </c>
      <c r="BD116" s="5" t="s">
        <v>357</v>
      </c>
      <c r="BE116" s="5" t="s">
        <v>3814</v>
      </c>
      <c r="BF116" s="5" t="s">
        <v>416</v>
      </c>
      <c r="BH116" s="5" t="s">
        <v>417</v>
      </c>
      <c r="BJ116" s="5" t="s">
        <v>418</v>
      </c>
      <c r="BL116" s="5" t="s">
        <v>555</v>
      </c>
      <c r="BN116" s="5" t="s">
        <v>420</v>
      </c>
      <c r="BP116" s="5" t="s">
        <v>1811</v>
      </c>
      <c r="BQ116" s="5" t="s">
        <v>1350</v>
      </c>
      <c r="BR116" s="5" t="s">
        <v>423</v>
      </c>
      <c r="BT116" s="5" t="s">
        <v>362</v>
      </c>
      <c r="BU116" s="5" t="s">
        <v>339</v>
      </c>
      <c r="BV116" s="5" t="s">
        <v>334</v>
      </c>
      <c r="BW116" s="5" t="s">
        <v>425</v>
      </c>
      <c r="BY116" s="5" t="s">
        <v>426</v>
      </c>
      <c r="BZ116" s="5" t="s">
        <v>1812</v>
      </c>
      <c r="CA116" s="5" t="s">
        <v>476</v>
      </c>
      <c r="CB116" s="5" t="s">
        <v>1812</v>
      </c>
      <c r="CD116" s="5" t="s">
        <v>913</v>
      </c>
      <c r="CE116" s="5" t="s">
        <v>370</v>
      </c>
      <c r="CF116" s="5" t="s">
        <v>428</v>
      </c>
      <c r="CG116" s="5" t="s">
        <v>372</v>
      </c>
      <c r="CJ116" s="5" t="s">
        <v>1813</v>
      </c>
      <c r="CK116" s="3" t="s">
        <v>380</v>
      </c>
      <c r="CL116" s="3"/>
      <c r="CM116" s="3"/>
      <c r="CN116" s="3"/>
      <c r="CO116" s="3"/>
      <c r="CP116" s="3"/>
      <c r="CQ116" s="3"/>
      <c r="CR116" s="3"/>
      <c r="CS116" s="3"/>
      <c r="CT116" s="3"/>
      <c r="CY116" s="5" t="s">
        <v>768</v>
      </c>
      <c r="DG116" s="3"/>
      <c r="DH116" s="5" t="s">
        <v>379</v>
      </c>
      <c r="DI116" s="5" t="s">
        <v>379</v>
      </c>
      <c r="DJ116" s="5" t="s">
        <v>380</v>
      </c>
      <c r="DM116" s="5" t="s">
        <v>559</v>
      </c>
      <c r="DN116" s="5" t="s">
        <v>382</v>
      </c>
      <c r="DO116" s="5" t="s">
        <v>382</v>
      </c>
      <c r="DP116" s="5" t="s">
        <v>1814</v>
      </c>
      <c r="DR116" s="5" t="s">
        <v>1815</v>
      </c>
      <c r="DS116" s="5" t="s">
        <v>390</v>
      </c>
      <c r="DT116" s="5" t="s">
        <v>390</v>
      </c>
      <c r="DU116" s="5" t="s">
        <v>1816</v>
      </c>
      <c r="DW116" s="5" t="s">
        <v>1817</v>
      </c>
      <c r="DX116" s="5" t="s">
        <v>390</v>
      </c>
      <c r="DY116" s="5" t="s">
        <v>390</v>
      </c>
      <c r="DZ116" s="5" t="s">
        <v>1816</v>
      </c>
      <c r="EB116" s="5" t="s">
        <v>1817</v>
      </c>
      <c r="EC116" s="5" t="s">
        <v>390</v>
      </c>
      <c r="ED116" s="5" t="s">
        <v>390</v>
      </c>
      <c r="EE116" s="5" t="s">
        <v>1816</v>
      </c>
      <c r="EG116" s="5" t="s">
        <v>1817</v>
      </c>
      <c r="EH116" s="5" t="s">
        <v>394</v>
      </c>
      <c r="EI116" s="5" t="s">
        <v>395</v>
      </c>
      <c r="EJ116" s="5" t="s">
        <v>396</v>
      </c>
      <c r="EK116" s="5" t="s">
        <v>397</v>
      </c>
      <c r="EM116" s="5" t="s">
        <v>353</v>
      </c>
      <c r="EN116" s="5" t="s">
        <v>382</v>
      </c>
      <c r="EO116" s="5" t="s">
        <v>382</v>
      </c>
      <c r="EP116" s="5" t="s">
        <v>1814</v>
      </c>
      <c r="ER116" s="5" t="s">
        <v>1815</v>
      </c>
      <c r="ES116" s="5" t="s">
        <v>390</v>
      </c>
      <c r="ET116" s="5" t="s">
        <v>390</v>
      </c>
      <c r="EU116" s="5" t="s">
        <v>1818</v>
      </c>
      <c r="EW116" s="5" t="s">
        <v>1819</v>
      </c>
      <c r="EX116" s="5" t="s">
        <v>390</v>
      </c>
      <c r="EY116" s="5" t="s">
        <v>390</v>
      </c>
      <c r="EZ116" s="5" t="s">
        <v>1818</v>
      </c>
      <c r="FB116" s="5" t="s">
        <v>1819</v>
      </c>
      <c r="FC116" s="5" t="s">
        <v>390</v>
      </c>
      <c r="FD116" s="5" t="s">
        <v>390</v>
      </c>
      <c r="FE116" s="5" t="s">
        <v>1818</v>
      </c>
      <c r="FG116" s="5" t="s">
        <v>1819</v>
      </c>
      <c r="FS116" s="3"/>
      <c r="FT116" s="3"/>
      <c r="FU116" s="3"/>
      <c r="FV116" s="3"/>
      <c r="FW116" s="3"/>
      <c r="GS116" s="3"/>
      <c r="GT116" s="3"/>
      <c r="GU116" s="3"/>
      <c r="GV116" s="3"/>
      <c r="GW116" s="3"/>
    </row>
    <row r="117" spans="1:449" s="5" customFormat="1">
      <c r="A117" s="5" t="s">
        <v>1820</v>
      </c>
      <c r="B117" s="3" t="s">
        <v>808</v>
      </c>
      <c r="C117" s="5" t="s">
        <v>1821</v>
      </c>
      <c r="D117" s="5" t="s">
        <v>1822</v>
      </c>
      <c r="E117" s="3" t="s">
        <v>3787</v>
      </c>
      <c r="F117" s="59" t="s">
        <v>340</v>
      </c>
      <c r="G117" s="5" t="s">
        <v>711</v>
      </c>
      <c r="H117" s="5" t="s">
        <v>340</v>
      </c>
      <c r="I117" s="5" t="s">
        <v>340</v>
      </c>
      <c r="J117" s="5" t="s">
        <v>340</v>
      </c>
      <c r="K117" s="5" t="s">
        <v>406</v>
      </c>
      <c r="L117" s="5" t="s">
        <v>341</v>
      </c>
      <c r="M117" s="5" t="s">
        <v>342</v>
      </c>
      <c r="O117" s="5" t="s">
        <v>340</v>
      </c>
      <c r="P117" s="5" t="s">
        <v>340</v>
      </c>
      <c r="Q117" s="5" t="s">
        <v>343</v>
      </c>
      <c r="R117" s="5" t="s">
        <v>344</v>
      </c>
      <c r="T117" s="5" t="s">
        <v>339</v>
      </c>
      <c r="W117" s="5" t="s">
        <v>340</v>
      </c>
      <c r="X117" s="5" t="s">
        <v>1823</v>
      </c>
      <c r="Z117" s="5" t="s">
        <v>500</v>
      </c>
      <c r="AA117" s="5" t="s">
        <v>347</v>
      </c>
      <c r="AB117" s="5" t="s">
        <v>808</v>
      </c>
      <c r="AC117" s="5" t="s">
        <v>340</v>
      </c>
      <c r="AD117" s="5" t="s">
        <v>339</v>
      </c>
      <c r="AG117" s="5" t="s">
        <v>339</v>
      </c>
      <c r="AJ117" s="5" t="s">
        <v>339</v>
      </c>
      <c r="AL117" s="5" t="s">
        <v>339</v>
      </c>
      <c r="AN117" s="5" t="s">
        <v>340</v>
      </c>
      <c r="AO117" s="5" t="s">
        <v>340</v>
      </c>
      <c r="AP117" s="5" t="s">
        <v>340</v>
      </c>
      <c r="AQ117" s="5" t="s">
        <v>350</v>
      </c>
      <c r="AT117" s="5" t="s">
        <v>351</v>
      </c>
      <c r="BA117" s="5" t="s">
        <v>1824</v>
      </c>
      <c r="BB117" s="5" t="s">
        <v>415</v>
      </c>
      <c r="BD117" s="5" t="s">
        <v>357</v>
      </c>
      <c r="BE117" s="5" t="s">
        <v>3814</v>
      </c>
      <c r="BF117" s="5" t="s">
        <v>416</v>
      </c>
      <c r="BH117" s="5" t="s">
        <v>417</v>
      </c>
      <c r="BJ117" s="5" t="s">
        <v>418</v>
      </c>
      <c r="BL117" s="5" t="s">
        <v>555</v>
      </c>
      <c r="BN117" s="5" t="s">
        <v>420</v>
      </c>
      <c r="BP117" s="5" t="s">
        <v>1811</v>
      </c>
      <c r="BQ117" s="5" t="s">
        <v>1825</v>
      </c>
      <c r="BR117" s="5" t="s">
        <v>423</v>
      </c>
      <c r="BT117" s="5" t="s">
        <v>362</v>
      </c>
      <c r="BU117" s="5" t="s">
        <v>339</v>
      </c>
      <c r="BV117" s="5" t="s">
        <v>334</v>
      </c>
      <c r="BW117" s="5" t="s">
        <v>425</v>
      </c>
      <c r="BY117" s="5" t="s">
        <v>426</v>
      </c>
      <c r="BZ117" s="5" t="s">
        <v>1826</v>
      </c>
      <c r="CA117" s="5" t="s">
        <v>476</v>
      </c>
      <c r="CB117" s="5" t="s">
        <v>1827</v>
      </c>
      <c r="CD117" s="5" t="s">
        <v>679</v>
      </c>
      <c r="CE117" s="5" t="s">
        <v>370</v>
      </c>
      <c r="CF117" s="5" t="s">
        <v>428</v>
      </c>
      <c r="CG117" s="5" t="s">
        <v>372</v>
      </c>
      <c r="CJ117" s="5" t="s">
        <v>1828</v>
      </c>
      <c r="CK117" s="3" t="s">
        <v>380</v>
      </c>
      <c r="CL117" s="3"/>
      <c r="CM117" s="3"/>
      <c r="CN117" s="3"/>
      <c r="CO117" s="3"/>
      <c r="CP117" s="3"/>
      <c r="CQ117" s="3"/>
      <c r="CR117" s="3"/>
      <c r="CS117" s="3"/>
      <c r="CT117" s="3"/>
      <c r="CY117" s="5" t="s">
        <v>768</v>
      </c>
      <c r="DA117" s="5" t="s">
        <v>375</v>
      </c>
      <c r="DG117" s="3"/>
      <c r="DH117" s="5" t="s">
        <v>378</v>
      </c>
      <c r="DI117" s="5" t="s">
        <v>379</v>
      </c>
      <c r="DJ117" s="5" t="s">
        <v>380</v>
      </c>
      <c r="DM117" s="5" t="s">
        <v>402</v>
      </c>
      <c r="DN117" s="5" t="s">
        <v>382</v>
      </c>
      <c r="DO117" s="5" t="s">
        <v>382</v>
      </c>
      <c r="DP117" s="5" t="s">
        <v>1829</v>
      </c>
      <c r="DR117" s="5" t="s">
        <v>1830</v>
      </c>
      <c r="DS117" s="5" t="s">
        <v>390</v>
      </c>
      <c r="DT117" s="5" t="s">
        <v>390</v>
      </c>
      <c r="DU117" s="5" t="s">
        <v>1831</v>
      </c>
      <c r="DW117" s="5" t="s">
        <v>1830</v>
      </c>
      <c r="DX117" s="5" t="s">
        <v>390</v>
      </c>
      <c r="DY117" s="5" t="s">
        <v>390</v>
      </c>
      <c r="DZ117" s="5" t="s">
        <v>1831</v>
      </c>
      <c r="EB117" s="5" t="s">
        <v>1830</v>
      </c>
      <c r="EC117" s="5" t="s">
        <v>390</v>
      </c>
      <c r="ED117" s="5" t="s">
        <v>390</v>
      </c>
      <c r="EE117" s="5" t="s">
        <v>1831</v>
      </c>
      <c r="EG117" s="5" t="s">
        <v>1830</v>
      </c>
      <c r="EH117" s="5" t="s">
        <v>394</v>
      </c>
      <c r="EI117" s="5" t="s">
        <v>395</v>
      </c>
      <c r="EJ117" s="5" t="s">
        <v>396</v>
      </c>
      <c r="EK117" s="5" t="s">
        <v>397</v>
      </c>
      <c r="EM117" s="5" t="s">
        <v>402</v>
      </c>
      <c r="EN117" s="5" t="s">
        <v>382</v>
      </c>
      <c r="EO117" s="5" t="s">
        <v>382</v>
      </c>
      <c r="EP117" s="5" t="s">
        <v>1829</v>
      </c>
      <c r="ER117" s="5" t="s">
        <v>1830</v>
      </c>
      <c r="ES117" s="5" t="s">
        <v>390</v>
      </c>
      <c r="ET117" s="5" t="s">
        <v>390</v>
      </c>
      <c r="EU117" s="5" t="s">
        <v>1830</v>
      </c>
      <c r="EW117" s="5" t="s">
        <v>1832</v>
      </c>
      <c r="EX117" s="5" t="s">
        <v>390</v>
      </c>
      <c r="EY117" s="5" t="s">
        <v>390</v>
      </c>
      <c r="EZ117" s="5" t="s">
        <v>1830</v>
      </c>
      <c r="FB117" s="5" t="s">
        <v>1832</v>
      </c>
      <c r="FC117" s="5" t="s">
        <v>390</v>
      </c>
      <c r="FD117" s="5" t="s">
        <v>390</v>
      </c>
      <c r="FE117" s="5" t="s">
        <v>1830</v>
      </c>
      <c r="FG117" s="5" t="s">
        <v>1832</v>
      </c>
      <c r="FS117" s="3"/>
      <c r="FT117" s="3"/>
      <c r="FU117" s="3"/>
      <c r="FV117" s="3"/>
      <c r="FW117" s="3"/>
      <c r="GS117" s="3"/>
      <c r="GT117" s="3"/>
      <c r="GU117" s="3"/>
      <c r="GV117" s="3"/>
      <c r="GW117" s="3"/>
      <c r="QG117" s="5" t="s">
        <v>1833</v>
      </c>
    </row>
    <row r="118" spans="1:449" s="5" customFormat="1">
      <c r="A118" s="5" t="s">
        <v>1820</v>
      </c>
      <c r="B118" s="3" t="s">
        <v>743</v>
      </c>
      <c r="C118" s="5" t="s">
        <v>1821</v>
      </c>
      <c r="D118" s="5" t="s">
        <v>1822</v>
      </c>
      <c r="E118" s="3" t="s">
        <v>3787</v>
      </c>
      <c r="F118" s="59" t="s">
        <v>340</v>
      </c>
      <c r="AB118" s="5" t="s">
        <v>743</v>
      </c>
      <c r="AC118" s="5" t="s">
        <v>340</v>
      </c>
      <c r="AD118" s="5" t="s">
        <v>339</v>
      </c>
      <c r="AG118" s="5" t="s">
        <v>339</v>
      </c>
      <c r="AJ118" s="5" t="s">
        <v>339</v>
      </c>
      <c r="AL118" s="5" t="s">
        <v>339</v>
      </c>
      <c r="AN118" s="5" t="s">
        <v>340</v>
      </c>
      <c r="AO118" s="5" t="s">
        <v>340</v>
      </c>
      <c r="AP118" s="5" t="s">
        <v>340</v>
      </c>
      <c r="AQ118" s="5" t="s">
        <v>350</v>
      </c>
      <c r="AT118" s="5" t="s">
        <v>351</v>
      </c>
      <c r="BA118" s="5" t="s">
        <v>1824</v>
      </c>
      <c r="BB118" s="5" t="s">
        <v>415</v>
      </c>
      <c r="BD118" s="5" t="s">
        <v>357</v>
      </c>
      <c r="BE118" s="5" t="s">
        <v>3814</v>
      </c>
      <c r="BF118" s="5" t="s">
        <v>416</v>
      </c>
      <c r="BH118" s="5" t="s">
        <v>417</v>
      </c>
      <c r="BJ118" s="5" t="s">
        <v>418</v>
      </c>
      <c r="BL118" s="5" t="s">
        <v>555</v>
      </c>
      <c r="BN118" s="5" t="s">
        <v>420</v>
      </c>
      <c r="BP118" s="5" t="s">
        <v>1834</v>
      </c>
      <c r="BQ118" s="5" t="s">
        <v>1825</v>
      </c>
      <c r="BR118" s="5" t="s">
        <v>423</v>
      </c>
      <c r="BT118" s="5" t="s">
        <v>362</v>
      </c>
      <c r="BU118" s="5" t="s">
        <v>339</v>
      </c>
      <c r="BV118" s="5" t="s">
        <v>334</v>
      </c>
      <c r="BW118" s="5" t="s">
        <v>425</v>
      </c>
      <c r="BY118" s="5" t="s">
        <v>426</v>
      </c>
      <c r="BZ118" s="5" t="s">
        <v>1826</v>
      </c>
      <c r="CA118" s="5" t="s">
        <v>476</v>
      </c>
      <c r="CB118" s="5" t="s">
        <v>1827</v>
      </c>
      <c r="CD118" s="5" t="s">
        <v>679</v>
      </c>
      <c r="CE118" s="5" t="s">
        <v>370</v>
      </c>
      <c r="CF118" s="5" t="s">
        <v>428</v>
      </c>
      <c r="CG118" s="5" t="s">
        <v>372</v>
      </c>
      <c r="CJ118" s="5" t="s">
        <v>1828</v>
      </c>
      <c r="CK118" s="3" t="s">
        <v>380</v>
      </c>
      <c r="CL118" s="3"/>
      <c r="CM118" s="3"/>
      <c r="CN118" s="3"/>
      <c r="CO118" s="3"/>
      <c r="CP118" s="3"/>
      <c r="CQ118" s="3"/>
      <c r="CR118" s="3"/>
      <c r="CS118" s="3"/>
      <c r="CT118" s="3"/>
      <c r="CY118" s="5" t="s">
        <v>768</v>
      </c>
      <c r="DA118" s="5" t="s">
        <v>375</v>
      </c>
      <c r="DG118" s="3"/>
      <c r="DH118" s="5" t="s">
        <v>378</v>
      </c>
      <c r="DI118" s="5" t="s">
        <v>379</v>
      </c>
      <c r="DJ118" s="5" t="s">
        <v>380</v>
      </c>
      <c r="DM118" s="5" t="s">
        <v>353</v>
      </c>
      <c r="DN118" s="5" t="s">
        <v>382</v>
      </c>
      <c r="DO118" s="5" t="s">
        <v>382</v>
      </c>
      <c r="DP118" s="5" t="s">
        <v>1829</v>
      </c>
      <c r="DR118" s="5" t="s">
        <v>1835</v>
      </c>
      <c r="DS118" s="5" t="s">
        <v>390</v>
      </c>
      <c r="DT118" s="5" t="s">
        <v>390</v>
      </c>
      <c r="DU118" s="5" t="s">
        <v>1836</v>
      </c>
      <c r="DW118" s="5" t="s">
        <v>1837</v>
      </c>
      <c r="DX118" s="5" t="s">
        <v>390</v>
      </c>
      <c r="DY118" s="5" t="s">
        <v>390</v>
      </c>
      <c r="DZ118" s="5" t="s">
        <v>1836</v>
      </c>
      <c r="EB118" s="5" t="s">
        <v>1837</v>
      </c>
      <c r="EC118" s="5" t="s">
        <v>390</v>
      </c>
      <c r="ED118" s="5" t="s">
        <v>390</v>
      </c>
      <c r="EE118" s="5" t="s">
        <v>1836</v>
      </c>
      <c r="EG118" s="5" t="s">
        <v>1837</v>
      </c>
      <c r="EH118" s="5" t="s">
        <v>394</v>
      </c>
      <c r="EI118" s="5" t="s">
        <v>395</v>
      </c>
      <c r="EJ118" s="5" t="s">
        <v>396</v>
      </c>
      <c r="EK118" s="5" t="s">
        <v>397</v>
      </c>
      <c r="EM118" s="5" t="s">
        <v>353</v>
      </c>
      <c r="EN118" s="5" t="s">
        <v>382</v>
      </c>
      <c r="EO118" s="5" t="s">
        <v>382</v>
      </c>
      <c r="EP118" s="5" t="s">
        <v>1829</v>
      </c>
      <c r="ER118" s="5" t="s">
        <v>1835</v>
      </c>
      <c r="ES118" s="5" t="s">
        <v>390</v>
      </c>
      <c r="ET118" s="5" t="s">
        <v>390</v>
      </c>
      <c r="EU118" s="5" t="s">
        <v>1838</v>
      </c>
      <c r="EW118" s="5" t="s">
        <v>1839</v>
      </c>
      <c r="EX118" s="5" t="s">
        <v>390</v>
      </c>
      <c r="EY118" s="5" t="s">
        <v>390</v>
      </c>
      <c r="EZ118" s="5" t="s">
        <v>1838</v>
      </c>
      <c r="FB118" s="5" t="s">
        <v>1839</v>
      </c>
      <c r="FC118" s="5" t="s">
        <v>390</v>
      </c>
      <c r="FD118" s="5" t="s">
        <v>390</v>
      </c>
      <c r="FE118" s="5" t="s">
        <v>1838</v>
      </c>
      <c r="FG118" s="5" t="s">
        <v>1839</v>
      </c>
      <c r="FS118" s="3"/>
      <c r="FT118" s="3"/>
      <c r="FU118" s="3"/>
      <c r="FV118" s="3"/>
      <c r="FW118" s="3"/>
      <c r="GS118" s="3"/>
      <c r="GT118" s="3"/>
      <c r="GU118" s="3"/>
      <c r="GV118" s="3"/>
      <c r="GW118" s="3"/>
      <c r="QG118" s="5" t="s">
        <v>1833</v>
      </c>
    </row>
    <row r="119" spans="1:449" s="5" customFormat="1">
      <c r="A119" s="5" t="s">
        <v>1820</v>
      </c>
      <c r="B119" s="3" t="s">
        <v>1055</v>
      </c>
      <c r="C119" s="5" t="s">
        <v>1821</v>
      </c>
      <c r="D119" s="5" t="s">
        <v>1822</v>
      </c>
      <c r="E119" s="3" t="s">
        <v>3787</v>
      </c>
      <c r="F119" s="59" t="s">
        <v>340</v>
      </c>
      <c r="AB119" s="5" t="s">
        <v>1055</v>
      </c>
      <c r="AC119" s="5" t="s">
        <v>340</v>
      </c>
      <c r="AD119" s="5" t="s">
        <v>339</v>
      </c>
      <c r="AG119" s="5" t="s">
        <v>339</v>
      </c>
      <c r="AJ119" s="5" t="s">
        <v>339</v>
      </c>
      <c r="AL119" s="5" t="s">
        <v>339</v>
      </c>
      <c r="AN119" s="5" t="s">
        <v>340</v>
      </c>
      <c r="AO119" s="5" t="s">
        <v>340</v>
      </c>
      <c r="AP119" s="5" t="s">
        <v>340</v>
      </c>
      <c r="AQ119" s="5" t="s">
        <v>350</v>
      </c>
      <c r="AT119" s="5" t="s">
        <v>351</v>
      </c>
      <c r="BA119" s="5" t="s">
        <v>1824</v>
      </c>
      <c r="BB119" s="5" t="s">
        <v>415</v>
      </c>
      <c r="BD119" s="5" t="s">
        <v>357</v>
      </c>
      <c r="BE119" s="5" t="s">
        <v>3814</v>
      </c>
      <c r="BF119" s="5" t="s">
        <v>416</v>
      </c>
      <c r="BH119" s="5" t="s">
        <v>417</v>
      </c>
      <c r="BJ119" s="5" t="s">
        <v>418</v>
      </c>
      <c r="BL119" s="5" t="s">
        <v>555</v>
      </c>
      <c r="BN119" s="5" t="s">
        <v>420</v>
      </c>
      <c r="BP119" s="5" t="s">
        <v>1840</v>
      </c>
      <c r="BQ119" s="5" t="s">
        <v>1825</v>
      </c>
      <c r="BR119" s="5" t="s">
        <v>423</v>
      </c>
      <c r="BT119" s="5" t="s">
        <v>362</v>
      </c>
      <c r="BU119" s="5" t="s">
        <v>339</v>
      </c>
      <c r="BV119" s="5" t="s">
        <v>334</v>
      </c>
      <c r="BW119" s="5" t="s">
        <v>425</v>
      </c>
      <c r="BY119" s="5" t="s">
        <v>426</v>
      </c>
      <c r="BZ119" s="5" t="s">
        <v>1826</v>
      </c>
      <c r="CA119" s="5" t="s">
        <v>476</v>
      </c>
      <c r="CB119" s="5" t="s">
        <v>1827</v>
      </c>
      <c r="CD119" s="5" t="s">
        <v>679</v>
      </c>
      <c r="CE119" s="5" t="s">
        <v>370</v>
      </c>
      <c r="CF119" s="5" t="s">
        <v>428</v>
      </c>
      <c r="CG119" s="5" t="s">
        <v>372</v>
      </c>
      <c r="CJ119" s="5" t="s">
        <v>1828</v>
      </c>
      <c r="CK119" s="3" t="s">
        <v>380</v>
      </c>
      <c r="CL119" s="3"/>
      <c r="CM119" s="3"/>
      <c r="CN119" s="3"/>
      <c r="CO119" s="3"/>
      <c r="CP119" s="3"/>
      <c r="CQ119" s="3"/>
      <c r="CR119" s="3"/>
      <c r="CS119" s="3"/>
      <c r="CT119" s="3"/>
      <c r="CY119" s="5" t="s">
        <v>768</v>
      </c>
      <c r="DA119" s="5" t="s">
        <v>375</v>
      </c>
      <c r="DG119" s="3"/>
      <c r="DH119" s="5" t="s">
        <v>378</v>
      </c>
      <c r="DI119" s="5" t="s">
        <v>379</v>
      </c>
      <c r="DJ119" s="5" t="s">
        <v>380</v>
      </c>
      <c r="DM119" s="5" t="s">
        <v>402</v>
      </c>
      <c r="DN119" s="5" t="s">
        <v>382</v>
      </c>
      <c r="DO119" s="5" t="s">
        <v>382</v>
      </c>
      <c r="DP119" s="5" t="s">
        <v>1841</v>
      </c>
      <c r="DR119" s="5" t="s">
        <v>1842</v>
      </c>
      <c r="DS119" s="5" t="s">
        <v>390</v>
      </c>
      <c r="DT119" s="5" t="s">
        <v>390</v>
      </c>
      <c r="DU119" s="5" t="s">
        <v>1843</v>
      </c>
      <c r="DW119" s="5" t="s">
        <v>1842</v>
      </c>
      <c r="DX119" s="5" t="s">
        <v>390</v>
      </c>
      <c r="DY119" s="5" t="s">
        <v>390</v>
      </c>
      <c r="DZ119" s="5" t="s">
        <v>1843</v>
      </c>
      <c r="EB119" s="5" t="s">
        <v>1842</v>
      </c>
      <c r="EC119" s="5" t="s">
        <v>390</v>
      </c>
      <c r="ED119" s="5" t="s">
        <v>390</v>
      </c>
      <c r="EE119" s="5" t="s">
        <v>1843</v>
      </c>
      <c r="EG119" s="5" t="s">
        <v>1842</v>
      </c>
      <c r="EH119" s="5" t="s">
        <v>394</v>
      </c>
      <c r="EI119" s="5" t="s">
        <v>395</v>
      </c>
      <c r="EJ119" s="5" t="s">
        <v>396</v>
      </c>
      <c r="EK119" s="5" t="s">
        <v>397</v>
      </c>
      <c r="EM119" s="5" t="s">
        <v>402</v>
      </c>
      <c r="EN119" s="5" t="s">
        <v>382</v>
      </c>
      <c r="EO119" s="5" t="s">
        <v>382</v>
      </c>
      <c r="EP119" s="5" t="s">
        <v>1841</v>
      </c>
      <c r="ER119" s="5" t="s">
        <v>1842</v>
      </c>
      <c r="ES119" s="5" t="s">
        <v>390</v>
      </c>
      <c r="ET119" s="5" t="s">
        <v>390</v>
      </c>
      <c r="EU119" s="5" t="s">
        <v>1844</v>
      </c>
      <c r="EW119" s="5" t="s">
        <v>1845</v>
      </c>
      <c r="EX119" s="5" t="s">
        <v>390</v>
      </c>
      <c r="EY119" s="5" t="s">
        <v>390</v>
      </c>
      <c r="EZ119" s="5" t="s">
        <v>1844</v>
      </c>
      <c r="FB119" s="5" t="s">
        <v>1845</v>
      </c>
      <c r="FC119" s="5" t="s">
        <v>390</v>
      </c>
      <c r="FD119" s="5" t="s">
        <v>390</v>
      </c>
      <c r="FE119" s="5" t="s">
        <v>1844</v>
      </c>
      <c r="FG119" s="5" t="s">
        <v>1845</v>
      </c>
      <c r="FS119" s="3"/>
      <c r="FT119" s="3"/>
      <c r="FU119" s="3"/>
      <c r="FV119" s="3"/>
      <c r="FW119" s="3"/>
      <c r="GS119" s="3"/>
      <c r="GT119" s="3"/>
      <c r="GU119" s="3"/>
      <c r="GV119" s="3"/>
      <c r="GW119" s="3"/>
      <c r="QG119" s="5" t="s">
        <v>1846</v>
      </c>
    </row>
    <row r="120" spans="1:449" s="5" customFormat="1">
      <c r="A120" s="5" t="s">
        <v>1847</v>
      </c>
      <c r="B120" s="3" t="s">
        <v>501</v>
      </c>
      <c r="C120" s="5" t="s">
        <v>1848</v>
      </c>
      <c r="D120" s="5" t="s">
        <v>1849</v>
      </c>
      <c r="E120" s="3" t="s">
        <v>3772</v>
      </c>
      <c r="F120" s="59" t="s">
        <v>340</v>
      </c>
      <c r="G120" s="5" t="s">
        <v>1850</v>
      </c>
      <c r="H120" s="5" t="s">
        <v>340</v>
      </c>
      <c r="I120" s="5" t="s">
        <v>340</v>
      </c>
      <c r="J120" s="5" t="s">
        <v>340</v>
      </c>
      <c r="K120" s="5" t="s">
        <v>406</v>
      </c>
      <c r="L120" s="5" t="s">
        <v>341</v>
      </c>
      <c r="M120" s="5" t="s">
        <v>342</v>
      </c>
      <c r="O120" s="5" t="s">
        <v>340</v>
      </c>
      <c r="P120" s="5" t="s">
        <v>339</v>
      </c>
      <c r="T120" s="5" t="s">
        <v>340</v>
      </c>
      <c r="U120" s="5" t="s">
        <v>615</v>
      </c>
      <c r="W120" s="5" t="s">
        <v>340</v>
      </c>
      <c r="X120" s="5" t="s">
        <v>1851</v>
      </c>
      <c r="Z120" s="5" t="s">
        <v>500</v>
      </c>
      <c r="AA120" s="5" t="s">
        <v>347</v>
      </c>
      <c r="AB120" s="5" t="s">
        <v>501</v>
      </c>
      <c r="AC120" s="5" t="s">
        <v>640</v>
      </c>
      <c r="AD120" s="5" t="s">
        <v>339</v>
      </c>
      <c r="AG120" s="5" t="s">
        <v>340</v>
      </c>
      <c r="AH120" s="5" t="s">
        <v>411</v>
      </c>
      <c r="AJ120" s="5" t="s">
        <v>339</v>
      </c>
      <c r="AL120" s="5" t="s">
        <v>339</v>
      </c>
      <c r="AN120" s="5" t="s">
        <v>340</v>
      </c>
      <c r="AO120" s="5" t="s">
        <v>340</v>
      </c>
      <c r="AP120" s="5" t="s">
        <v>339</v>
      </c>
      <c r="AQ120" s="5" t="s">
        <v>350</v>
      </c>
      <c r="AT120" s="5" t="s">
        <v>351</v>
      </c>
      <c r="AU120" s="5" t="s">
        <v>352</v>
      </c>
      <c r="AV120" s="5" t="s">
        <v>3811</v>
      </c>
      <c r="AW120" s="5" t="s">
        <v>429</v>
      </c>
      <c r="AX120" s="5" t="s">
        <v>413</v>
      </c>
      <c r="BA120" s="5" t="s">
        <v>1852</v>
      </c>
      <c r="BB120" s="5" t="s">
        <v>415</v>
      </c>
      <c r="BD120" s="5" t="s">
        <v>357</v>
      </c>
      <c r="BE120" s="5" t="s">
        <v>3814</v>
      </c>
      <c r="BF120" s="5" t="s">
        <v>416</v>
      </c>
      <c r="BH120" s="5" t="s">
        <v>417</v>
      </c>
      <c r="BJ120" s="5" t="s">
        <v>418</v>
      </c>
      <c r="BL120" s="5" t="s">
        <v>419</v>
      </c>
      <c r="BN120" s="5" t="s">
        <v>420</v>
      </c>
      <c r="BP120" s="5" t="s">
        <v>1853</v>
      </c>
      <c r="BQ120" s="5" t="s">
        <v>619</v>
      </c>
      <c r="BR120" s="5" t="s">
        <v>423</v>
      </c>
      <c r="BT120" s="5" t="s">
        <v>362</v>
      </c>
      <c r="BU120" s="5" t="s">
        <v>339</v>
      </c>
      <c r="BV120" s="5" t="s">
        <v>334</v>
      </c>
      <c r="BW120" s="5" t="s">
        <v>363</v>
      </c>
      <c r="BY120" s="5" t="s">
        <v>426</v>
      </c>
      <c r="BZ120" s="5" t="s">
        <v>1854</v>
      </c>
      <c r="CA120" s="5" t="s">
        <v>476</v>
      </c>
      <c r="CB120" s="5" t="s">
        <v>1854</v>
      </c>
      <c r="CD120" s="5" t="s">
        <v>1855</v>
      </c>
      <c r="CE120" s="5" t="s">
        <v>370</v>
      </c>
      <c r="CF120" s="5" t="s">
        <v>371</v>
      </c>
      <c r="CG120" s="5" t="s">
        <v>372</v>
      </c>
      <c r="CJ120" s="5" t="s">
        <v>373</v>
      </c>
      <c r="CK120" s="3" t="s">
        <v>380</v>
      </c>
      <c r="CL120" s="3"/>
      <c r="CM120" s="3"/>
      <c r="CN120" s="3"/>
      <c r="CO120" s="3"/>
      <c r="CP120" s="3"/>
      <c r="CQ120" s="3"/>
      <c r="CR120" s="3"/>
      <c r="CS120" s="3"/>
      <c r="CT120" s="3"/>
      <c r="CU120" s="5" t="s">
        <v>646</v>
      </c>
      <c r="CV120" s="5" t="s">
        <v>1856</v>
      </c>
      <c r="CY120" s="5" t="s">
        <v>768</v>
      </c>
      <c r="DA120" s="5" t="s">
        <v>375</v>
      </c>
      <c r="DC120" s="5" t="s">
        <v>376</v>
      </c>
      <c r="DD120" s="5" t="s">
        <v>1857</v>
      </c>
      <c r="DG120" s="3"/>
      <c r="DH120" s="5" t="s">
        <v>1858</v>
      </c>
      <c r="DI120" s="5" t="s">
        <v>379</v>
      </c>
      <c r="DJ120" s="5" t="s">
        <v>380</v>
      </c>
      <c r="DM120" s="5" t="s">
        <v>383</v>
      </c>
      <c r="DN120" s="5" t="s">
        <v>382</v>
      </c>
      <c r="DO120" s="5" t="s">
        <v>530</v>
      </c>
      <c r="DP120" s="5" t="s">
        <v>1859</v>
      </c>
      <c r="DR120" s="5" t="s">
        <v>1860</v>
      </c>
      <c r="DS120" s="5" t="s">
        <v>391</v>
      </c>
      <c r="DT120" s="5" t="s">
        <v>1098</v>
      </c>
      <c r="DU120" s="5" t="s">
        <v>1861</v>
      </c>
      <c r="DW120" s="5" t="s">
        <v>1862</v>
      </c>
      <c r="DX120" s="5" t="s">
        <v>390</v>
      </c>
      <c r="DY120" s="5" t="s">
        <v>381</v>
      </c>
      <c r="DZ120" s="5" t="s">
        <v>1863</v>
      </c>
      <c r="EB120" s="5" t="s">
        <v>1864</v>
      </c>
      <c r="EC120" s="5" t="s">
        <v>391</v>
      </c>
      <c r="ED120" s="5" t="s">
        <v>1098</v>
      </c>
      <c r="EE120" s="5" t="s">
        <v>1861</v>
      </c>
      <c r="EG120" s="5" t="s">
        <v>1862</v>
      </c>
      <c r="EH120" s="5" t="s">
        <v>394</v>
      </c>
      <c r="EI120" s="5" t="s">
        <v>395</v>
      </c>
      <c r="EJ120" s="5" t="s">
        <v>591</v>
      </c>
      <c r="EK120" s="5" t="s">
        <v>397</v>
      </c>
      <c r="EM120" s="5" t="s">
        <v>383</v>
      </c>
      <c r="EN120" s="5" t="s">
        <v>382</v>
      </c>
      <c r="EO120" s="5" t="s">
        <v>530</v>
      </c>
      <c r="EP120" s="5" t="s">
        <v>1859</v>
      </c>
      <c r="ER120" s="5" t="s">
        <v>1860</v>
      </c>
      <c r="ES120" s="5" t="s">
        <v>391</v>
      </c>
      <c r="ET120" s="5" t="s">
        <v>1098</v>
      </c>
      <c r="EU120" s="5" t="s">
        <v>1865</v>
      </c>
      <c r="EW120" s="5" t="s">
        <v>1866</v>
      </c>
      <c r="EX120" s="5" t="s">
        <v>390</v>
      </c>
      <c r="EY120" s="5" t="s">
        <v>381</v>
      </c>
      <c r="EZ120" s="5" t="s">
        <v>1867</v>
      </c>
      <c r="FB120" s="5" t="s">
        <v>1868</v>
      </c>
      <c r="FC120" s="5" t="s">
        <v>1141</v>
      </c>
      <c r="FD120" s="5" t="s">
        <v>837</v>
      </c>
      <c r="FE120" s="5" t="s">
        <v>1869</v>
      </c>
      <c r="FG120" s="5" t="s">
        <v>1870</v>
      </c>
      <c r="FS120" s="3"/>
      <c r="FT120" s="3"/>
      <c r="FU120" s="3"/>
      <c r="FV120" s="3"/>
      <c r="FW120" s="3"/>
      <c r="GS120" s="3"/>
      <c r="GT120" s="3"/>
      <c r="GU120" s="3"/>
      <c r="GV120" s="3"/>
      <c r="GW120" s="3"/>
      <c r="QG120" s="5" t="s">
        <v>1871</v>
      </c>
    </row>
    <row r="121" spans="1:449" s="5" customFormat="1">
      <c r="A121" s="5" t="s">
        <v>1847</v>
      </c>
      <c r="B121" s="3" t="s">
        <v>502</v>
      </c>
      <c r="C121" s="5" t="s">
        <v>1848</v>
      </c>
      <c r="D121" s="5" t="s">
        <v>1849</v>
      </c>
      <c r="E121" s="3" t="s">
        <v>3772</v>
      </c>
      <c r="F121" s="59" t="s">
        <v>340</v>
      </c>
      <c r="AB121" s="5" t="s">
        <v>502</v>
      </c>
      <c r="AC121" s="5" t="s">
        <v>640</v>
      </c>
      <c r="AD121" s="5" t="s">
        <v>339</v>
      </c>
      <c r="AG121" s="5" t="s">
        <v>340</v>
      </c>
      <c r="AH121" s="5" t="s">
        <v>411</v>
      </c>
      <c r="AJ121" s="5" t="s">
        <v>339</v>
      </c>
      <c r="AL121" s="5" t="s">
        <v>339</v>
      </c>
      <c r="AN121" s="5" t="s">
        <v>340</v>
      </c>
      <c r="AO121" s="5" t="s">
        <v>340</v>
      </c>
      <c r="AP121" s="5" t="s">
        <v>339</v>
      </c>
      <c r="AQ121" s="5" t="s">
        <v>350</v>
      </c>
      <c r="AT121" s="5" t="s">
        <v>351</v>
      </c>
      <c r="AU121" s="5" t="s">
        <v>352</v>
      </c>
      <c r="AV121" s="5" t="s">
        <v>3811</v>
      </c>
      <c r="AW121" s="5" t="s">
        <v>429</v>
      </c>
      <c r="AX121" s="5" t="s">
        <v>413</v>
      </c>
      <c r="BA121" s="5" t="s">
        <v>1852</v>
      </c>
      <c r="BB121" s="5" t="s">
        <v>415</v>
      </c>
      <c r="BD121" s="5" t="s">
        <v>357</v>
      </c>
      <c r="BE121" s="5" t="s">
        <v>3814</v>
      </c>
      <c r="BF121" s="5" t="s">
        <v>416</v>
      </c>
      <c r="BH121" s="5" t="s">
        <v>417</v>
      </c>
      <c r="BJ121" s="5" t="s">
        <v>418</v>
      </c>
      <c r="BL121" s="5" t="s">
        <v>419</v>
      </c>
      <c r="BN121" s="5" t="s">
        <v>420</v>
      </c>
      <c r="BP121" s="5" t="s">
        <v>1853</v>
      </c>
      <c r="BQ121" s="5" t="s">
        <v>619</v>
      </c>
      <c r="BR121" s="5" t="s">
        <v>423</v>
      </c>
      <c r="BT121" s="5" t="s">
        <v>362</v>
      </c>
      <c r="BU121" s="5" t="s">
        <v>339</v>
      </c>
      <c r="BV121" s="5" t="s">
        <v>334</v>
      </c>
      <c r="BW121" s="5" t="s">
        <v>363</v>
      </c>
      <c r="BY121" s="5" t="s">
        <v>426</v>
      </c>
      <c r="BZ121" s="5" t="s">
        <v>1872</v>
      </c>
      <c r="CA121" s="5" t="s">
        <v>476</v>
      </c>
      <c r="CB121" s="5" t="s">
        <v>1872</v>
      </c>
      <c r="CD121" s="5" t="s">
        <v>1873</v>
      </c>
      <c r="CE121" s="5" t="s">
        <v>370</v>
      </c>
      <c r="CF121" s="5" t="s">
        <v>371</v>
      </c>
      <c r="CG121" s="5" t="s">
        <v>372</v>
      </c>
      <c r="CJ121" s="5" t="s">
        <v>373</v>
      </c>
      <c r="CK121" s="3" t="s">
        <v>380</v>
      </c>
      <c r="CL121" s="3"/>
      <c r="CM121" s="3"/>
      <c r="CN121" s="3"/>
      <c r="CO121" s="3"/>
      <c r="CP121" s="3"/>
      <c r="CQ121" s="3"/>
      <c r="CR121" s="3"/>
      <c r="CS121" s="3"/>
      <c r="CT121" s="3"/>
      <c r="CU121" s="5" t="s">
        <v>646</v>
      </c>
      <c r="CV121" s="5" t="s">
        <v>1856</v>
      </c>
      <c r="CY121" s="5" t="s">
        <v>768</v>
      </c>
      <c r="DA121" s="5" t="s">
        <v>375</v>
      </c>
      <c r="DG121" s="3"/>
      <c r="DH121" s="5" t="s">
        <v>1858</v>
      </c>
      <c r="DI121" s="5" t="s">
        <v>379</v>
      </c>
      <c r="DJ121" s="5" t="s">
        <v>380</v>
      </c>
      <c r="DM121" s="5" t="s">
        <v>383</v>
      </c>
      <c r="DN121" s="5" t="s">
        <v>382</v>
      </c>
      <c r="DO121" s="5" t="s">
        <v>530</v>
      </c>
      <c r="DP121" s="5" t="s">
        <v>1874</v>
      </c>
      <c r="DR121" s="5" t="s">
        <v>1875</v>
      </c>
      <c r="DS121" s="5" t="s">
        <v>485</v>
      </c>
      <c r="DT121" s="5" t="s">
        <v>892</v>
      </c>
      <c r="DU121" s="5" t="s">
        <v>1876</v>
      </c>
      <c r="DW121" s="5" t="s">
        <v>1877</v>
      </c>
      <c r="DX121" s="5" t="s">
        <v>390</v>
      </c>
      <c r="DY121" s="5" t="s">
        <v>381</v>
      </c>
      <c r="DZ121" s="5" t="s">
        <v>1878</v>
      </c>
      <c r="EB121" s="5" t="s">
        <v>1879</v>
      </c>
      <c r="EC121" s="5" t="s">
        <v>485</v>
      </c>
      <c r="ED121" s="5" t="s">
        <v>892</v>
      </c>
      <c r="EE121" s="5" t="s">
        <v>1876</v>
      </c>
      <c r="EG121" s="5" t="s">
        <v>1877</v>
      </c>
      <c r="EH121" s="5" t="s">
        <v>394</v>
      </c>
      <c r="EI121" s="5" t="s">
        <v>395</v>
      </c>
      <c r="EJ121" s="5" t="s">
        <v>440</v>
      </c>
      <c r="EK121" s="5" t="s">
        <v>397</v>
      </c>
      <c r="EM121" s="5" t="s">
        <v>383</v>
      </c>
      <c r="EN121" s="5" t="s">
        <v>382</v>
      </c>
      <c r="EO121" s="5" t="s">
        <v>530</v>
      </c>
      <c r="EP121" s="5" t="s">
        <v>1874</v>
      </c>
      <c r="ER121" s="5" t="s">
        <v>1875</v>
      </c>
      <c r="ES121" s="5" t="s">
        <v>485</v>
      </c>
      <c r="ET121" s="5" t="s">
        <v>892</v>
      </c>
      <c r="EU121" s="5" t="s">
        <v>1880</v>
      </c>
      <c r="EW121" s="5" t="s">
        <v>1881</v>
      </c>
      <c r="EX121" s="5" t="s">
        <v>390</v>
      </c>
      <c r="EY121" s="5" t="s">
        <v>381</v>
      </c>
      <c r="EZ121" s="5" t="s">
        <v>1882</v>
      </c>
      <c r="FB121" s="5" t="s">
        <v>1883</v>
      </c>
      <c r="FC121" s="5" t="s">
        <v>1140</v>
      </c>
      <c r="FD121" s="5" t="s">
        <v>1390</v>
      </c>
      <c r="FE121" s="5" t="s">
        <v>1884</v>
      </c>
      <c r="FG121" s="5" t="s">
        <v>1885</v>
      </c>
      <c r="FS121" s="3"/>
      <c r="FT121" s="3"/>
      <c r="FU121" s="3"/>
      <c r="FV121" s="3"/>
      <c r="FW121" s="3"/>
      <c r="GS121" s="3"/>
      <c r="GT121" s="3"/>
      <c r="GU121" s="3"/>
      <c r="GV121" s="3"/>
      <c r="GW121" s="3"/>
      <c r="QG121" s="5" t="s">
        <v>1886</v>
      </c>
    </row>
    <row r="122" spans="1:449" s="5" customFormat="1">
      <c r="A122" s="5" t="s">
        <v>1887</v>
      </c>
      <c r="B122" s="3" t="s">
        <v>744</v>
      </c>
      <c r="C122" s="5" t="s">
        <v>1888</v>
      </c>
      <c r="D122" s="5" t="s">
        <v>1889</v>
      </c>
      <c r="E122" s="3" t="s">
        <v>3787</v>
      </c>
      <c r="F122" s="59" t="s">
        <v>340</v>
      </c>
      <c r="G122" s="5" t="s">
        <v>936</v>
      </c>
      <c r="H122" s="5" t="s">
        <v>340</v>
      </c>
      <c r="I122" s="5" t="s">
        <v>339</v>
      </c>
      <c r="J122" s="5" t="s">
        <v>339</v>
      </c>
      <c r="P122" s="5" t="s">
        <v>340</v>
      </c>
      <c r="Q122" s="5" t="s">
        <v>343</v>
      </c>
      <c r="R122" s="5" t="s">
        <v>344</v>
      </c>
      <c r="T122" s="5" t="s">
        <v>339</v>
      </c>
      <c r="W122" s="5" t="s">
        <v>340</v>
      </c>
      <c r="X122" s="5" t="s">
        <v>1890</v>
      </c>
      <c r="Z122" s="5" t="s">
        <v>500</v>
      </c>
      <c r="AA122" s="5" t="s">
        <v>347</v>
      </c>
      <c r="AB122" s="5" t="s">
        <v>744</v>
      </c>
      <c r="AC122" s="5" t="s">
        <v>340</v>
      </c>
      <c r="AD122" s="5" t="s">
        <v>339</v>
      </c>
      <c r="AG122" s="5" t="s">
        <v>340</v>
      </c>
      <c r="AH122" s="5" t="s">
        <v>411</v>
      </c>
      <c r="AJ122" s="5" t="s">
        <v>339</v>
      </c>
      <c r="AL122" s="5" t="s">
        <v>339</v>
      </c>
      <c r="AN122" s="5" t="s">
        <v>340</v>
      </c>
      <c r="AO122" s="5" t="s">
        <v>340</v>
      </c>
      <c r="AP122" s="5" t="s">
        <v>339</v>
      </c>
      <c r="AQ122" s="5" t="s">
        <v>350</v>
      </c>
      <c r="AT122" s="5" t="s">
        <v>351</v>
      </c>
      <c r="AU122" s="5" t="s">
        <v>352</v>
      </c>
      <c r="AV122" s="5" t="s">
        <v>3810</v>
      </c>
      <c r="AW122" s="5" t="s">
        <v>1301</v>
      </c>
      <c r="AX122" s="5" t="s">
        <v>413</v>
      </c>
      <c r="BA122" s="5" t="s">
        <v>642</v>
      </c>
      <c r="BB122" s="5" t="s">
        <v>415</v>
      </c>
      <c r="BD122" s="5" t="s">
        <v>357</v>
      </c>
      <c r="BE122" s="5" t="s">
        <v>3814</v>
      </c>
      <c r="BF122" s="5" t="s">
        <v>416</v>
      </c>
      <c r="BH122" s="5" t="s">
        <v>417</v>
      </c>
      <c r="BJ122" s="5" t="s">
        <v>418</v>
      </c>
      <c r="BL122" s="5" t="s">
        <v>419</v>
      </c>
      <c r="BN122" s="5" t="s">
        <v>368</v>
      </c>
      <c r="BO122" s="5" t="s">
        <v>676</v>
      </c>
      <c r="BP122" s="5" t="s">
        <v>1891</v>
      </c>
      <c r="BQ122" s="5" t="s">
        <v>676</v>
      </c>
      <c r="BR122" s="5" t="s">
        <v>423</v>
      </c>
      <c r="BT122" s="5" t="s">
        <v>362</v>
      </c>
      <c r="BU122" s="5" t="s">
        <v>339</v>
      </c>
      <c r="BV122" s="5" t="s">
        <v>334</v>
      </c>
      <c r="BW122" s="5" t="s">
        <v>363</v>
      </c>
      <c r="BY122" s="5" t="s">
        <v>426</v>
      </c>
      <c r="BZ122" s="5" t="s">
        <v>1892</v>
      </c>
      <c r="CA122" s="5" t="s">
        <v>476</v>
      </c>
      <c r="CB122" s="5" t="s">
        <v>1892</v>
      </c>
      <c r="CE122" s="5" t="s">
        <v>370</v>
      </c>
      <c r="CF122" s="5" t="s">
        <v>371</v>
      </c>
      <c r="CG122" s="5" t="s">
        <v>372</v>
      </c>
      <c r="CJ122" s="5" t="s">
        <v>373</v>
      </c>
      <c r="CK122" s="3" t="s">
        <v>380</v>
      </c>
      <c r="CL122" s="3"/>
      <c r="CM122" s="3"/>
      <c r="CN122" s="3"/>
      <c r="CO122" s="3"/>
      <c r="CP122" s="3"/>
      <c r="CQ122" s="3"/>
      <c r="CR122" s="3"/>
      <c r="CS122" s="3"/>
      <c r="CT122" s="3"/>
      <c r="DG122" s="3"/>
      <c r="DH122" s="5" t="s">
        <v>379</v>
      </c>
      <c r="DI122" s="5" t="s">
        <v>379</v>
      </c>
      <c r="DJ122" s="5" t="s">
        <v>380</v>
      </c>
      <c r="DM122" s="5" t="s">
        <v>353</v>
      </c>
      <c r="DN122" s="5" t="s">
        <v>382</v>
      </c>
      <c r="DO122" s="5" t="s">
        <v>683</v>
      </c>
      <c r="DP122" s="5" t="s">
        <v>1893</v>
      </c>
      <c r="DR122" s="5" t="s">
        <v>1894</v>
      </c>
      <c r="DS122" s="5" t="s">
        <v>485</v>
      </c>
      <c r="DT122" s="5" t="s">
        <v>481</v>
      </c>
      <c r="DU122" s="5" t="s">
        <v>1895</v>
      </c>
      <c r="DW122" s="5" t="s">
        <v>1896</v>
      </c>
      <c r="DX122" s="5" t="s">
        <v>390</v>
      </c>
      <c r="DY122" s="5" t="s">
        <v>477</v>
      </c>
      <c r="DZ122" s="5" t="s">
        <v>1897</v>
      </c>
      <c r="EB122" s="5" t="s">
        <v>1898</v>
      </c>
      <c r="EC122" s="5" t="s">
        <v>485</v>
      </c>
      <c r="ED122" s="5" t="s">
        <v>481</v>
      </c>
      <c r="EE122" s="5" t="s">
        <v>1895</v>
      </c>
      <c r="EG122" s="5" t="s">
        <v>1896</v>
      </c>
      <c r="EH122" s="5" t="s">
        <v>394</v>
      </c>
      <c r="EI122" s="5" t="s">
        <v>395</v>
      </c>
      <c r="EJ122" s="5" t="s">
        <v>396</v>
      </c>
      <c r="EK122" s="5" t="s">
        <v>397</v>
      </c>
      <c r="EM122" s="5" t="s">
        <v>353</v>
      </c>
      <c r="EN122" s="5" t="s">
        <v>382</v>
      </c>
      <c r="EO122" s="5" t="s">
        <v>683</v>
      </c>
      <c r="EP122" s="5" t="s">
        <v>1893</v>
      </c>
      <c r="ER122" s="5" t="s">
        <v>1894</v>
      </c>
      <c r="ES122" s="5" t="s">
        <v>485</v>
      </c>
      <c r="ET122" s="5" t="s">
        <v>481</v>
      </c>
      <c r="EU122" s="5" t="s">
        <v>1899</v>
      </c>
      <c r="EW122" s="5" t="s">
        <v>1900</v>
      </c>
      <c r="EX122" s="5" t="s">
        <v>390</v>
      </c>
      <c r="EY122" s="5" t="s">
        <v>477</v>
      </c>
      <c r="EZ122" s="5" t="s">
        <v>1901</v>
      </c>
      <c r="FB122" s="5" t="s">
        <v>1902</v>
      </c>
      <c r="FC122" s="5" t="s">
        <v>1903</v>
      </c>
      <c r="FD122" s="5" t="s">
        <v>1396</v>
      </c>
      <c r="FE122" s="5" t="s">
        <v>1904</v>
      </c>
      <c r="FG122" s="5" t="s">
        <v>1905</v>
      </c>
      <c r="FS122" s="3"/>
      <c r="FT122" s="3"/>
      <c r="FU122" s="3"/>
      <c r="FV122" s="3"/>
      <c r="FW122" s="3"/>
      <c r="GS122" s="3"/>
      <c r="GT122" s="3"/>
      <c r="GU122" s="3"/>
      <c r="GV122" s="3"/>
      <c r="GW122" s="3"/>
      <c r="QG122" s="5" t="s">
        <v>1906</v>
      </c>
    </row>
    <row r="123" spans="1:449" s="5" customFormat="1">
      <c r="A123" s="5" t="s">
        <v>698</v>
      </c>
      <c r="B123" s="3" t="s">
        <v>1911</v>
      </c>
      <c r="C123" s="5" t="s">
        <v>1907</v>
      </c>
      <c r="D123" s="5" t="s">
        <v>1908</v>
      </c>
      <c r="E123" s="3" t="s">
        <v>3783</v>
      </c>
      <c r="F123" s="59"/>
      <c r="G123" s="5" t="s">
        <v>1909</v>
      </c>
      <c r="H123" s="5" t="s">
        <v>340</v>
      </c>
      <c r="I123" s="5" t="s">
        <v>339</v>
      </c>
      <c r="J123" s="5" t="s">
        <v>340</v>
      </c>
      <c r="L123" s="5" t="s">
        <v>341</v>
      </c>
      <c r="M123" s="5" t="s">
        <v>342</v>
      </c>
      <c r="P123" s="5" t="s">
        <v>340</v>
      </c>
      <c r="Q123" s="5" t="s">
        <v>343</v>
      </c>
      <c r="R123" s="5" t="s">
        <v>344</v>
      </c>
      <c r="T123" s="5" t="s">
        <v>339</v>
      </c>
      <c r="W123" s="5" t="s">
        <v>340</v>
      </c>
      <c r="X123" s="5" t="s">
        <v>1910</v>
      </c>
      <c r="Y123" s="5" t="s">
        <v>346</v>
      </c>
      <c r="AA123" s="5" t="s">
        <v>713</v>
      </c>
      <c r="AB123" s="5" t="s">
        <v>1911</v>
      </c>
      <c r="AC123" s="5" t="s">
        <v>340</v>
      </c>
      <c r="AD123" s="5" t="s">
        <v>339</v>
      </c>
      <c r="AG123" s="5" t="s">
        <v>340</v>
      </c>
      <c r="AH123" s="5" t="s">
        <v>411</v>
      </c>
      <c r="AJ123" s="5" t="s">
        <v>339</v>
      </c>
      <c r="AL123" s="5" t="s">
        <v>339</v>
      </c>
      <c r="AN123" s="5" t="s">
        <v>340</v>
      </c>
      <c r="AO123" s="5" t="s">
        <v>340</v>
      </c>
      <c r="AP123" s="5" t="s">
        <v>339</v>
      </c>
      <c r="AQ123" s="5" t="s">
        <v>350</v>
      </c>
      <c r="AT123" s="5" t="s">
        <v>351</v>
      </c>
      <c r="AU123" s="5" t="s">
        <v>1914</v>
      </c>
      <c r="AV123" s="5" t="s">
        <v>3810</v>
      </c>
      <c r="AW123" s="5" t="s">
        <v>353</v>
      </c>
      <c r="AX123" s="5" t="s">
        <v>413</v>
      </c>
      <c r="BA123" s="5" t="s">
        <v>1915</v>
      </c>
      <c r="BB123" s="5" t="s">
        <v>356</v>
      </c>
      <c r="BD123" s="5" t="s">
        <v>357</v>
      </c>
      <c r="BE123" s="5" t="s">
        <v>3813</v>
      </c>
      <c r="BF123" s="5" t="s">
        <v>358</v>
      </c>
      <c r="BG123" s="5" t="s">
        <v>1916</v>
      </c>
      <c r="BR123" s="5" t="s">
        <v>423</v>
      </c>
      <c r="BT123" s="5" t="s">
        <v>362</v>
      </c>
      <c r="BU123" s="5" t="s">
        <v>339</v>
      </c>
      <c r="BV123" s="5" t="s">
        <v>334</v>
      </c>
      <c r="BW123" s="5" t="s">
        <v>425</v>
      </c>
      <c r="CC123" s="5" t="s">
        <v>339</v>
      </c>
      <c r="CE123" s="5" t="s">
        <v>364</v>
      </c>
      <c r="CF123" s="5" t="s">
        <v>365</v>
      </c>
      <c r="CG123" s="5" t="s">
        <v>365</v>
      </c>
      <c r="CI123" s="5" t="s">
        <v>1917</v>
      </c>
      <c r="CJ123" s="5" t="s">
        <v>577</v>
      </c>
      <c r="CK123" s="3" t="s">
        <v>4050</v>
      </c>
      <c r="CL123" s="3"/>
      <c r="CM123" s="3"/>
      <c r="CN123" s="3"/>
      <c r="CO123" s="3"/>
      <c r="CP123" s="3"/>
      <c r="CQ123" s="3"/>
      <c r="CR123" s="3"/>
      <c r="CS123" s="3"/>
      <c r="CT123" s="3"/>
      <c r="DC123" s="5" t="s">
        <v>376</v>
      </c>
      <c r="DD123" s="5" t="s">
        <v>1918</v>
      </c>
      <c r="DG123" s="3"/>
      <c r="FS123" s="3"/>
      <c r="FT123" s="3"/>
      <c r="FU123" s="3"/>
      <c r="FV123" s="3"/>
      <c r="FW123" s="3"/>
      <c r="GS123" s="3"/>
      <c r="GT123" s="3"/>
      <c r="GU123" s="3"/>
      <c r="GV123" s="3"/>
      <c r="GW123" s="3"/>
      <c r="II123" s="5" t="s">
        <v>1919</v>
      </c>
      <c r="IJ123" s="5" t="s">
        <v>379</v>
      </c>
      <c r="IK123" s="5" t="s">
        <v>380</v>
      </c>
      <c r="IN123" s="5" t="s">
        <v>525</v>
      </c>
      <c r="IO123" s="5" t="s">
        <v>382</v>
      </c>
      <c r="IP123" s="5" t="s">
        <v>1475</v>
      </c>
      <c r="IQ123" s="5" t="s">
        <v>578</v>
      </c>
      <c r="IR123" s="5" t="s">
        <v>1367</v>
      </c>
      <c r="IS123" s="5" t="s">
        <v>1920</v>
      </c>
      <c r="IT123" s="5" t="s">
        <v>382</v>
      </c>
      <c r="IU123" s="5" t="s">
        <v>390</v>
      </c>
      <c r="IV123" s="5" t="s">
        <v>1921</v>
      </c>
      <c r="IW123" s="5" t="s">
        <v>578</v>
      </c>
      <c r="IX123" s="5" t="s">
        <v>1367</v>
      </c>
      <c r="IY123" s="5" t="s">
        <v>1920</v>
      </c>
      <c r="IZ123" s="5" t="s">
        <v>382</v>
      </c>
      <c r="JA123" s="5" t="s">
        <v>394</v>
      </c>
      <c r="JB123" s="5" t="s">
        <v>395</v>
      </c>
      <c r="JC123" s="5" t="s">
        <v>396</v>
      </c>
      <c r="JD123" s="5" t="s">
        <v>397</v>
      </c>
      <c r="JF123" s="5" t="s">
        <v>456</v>
      </c>
      <c r="JG123" s="5" t="s">
        <v>382</v>
      </c>
      <c r="JH123" s="5" t="s">
        <v>1475</v>
      </c>
      <c r="JI123" s="5" t="s">
        <v>578</v>
      </c>
      <c r="JJ123" s="5" t="s">
        <v>1367</v>
      </c>
      <c r="JK123" s="5" t="s">
        <v>1920</v>
      </c>
      <c r="JL123" s="5" t="s">
        <v>1922</v>
      </c>
      <c r="JM123" s="5" t="s">
        <v>390</v>
      </c>
      <c r="JN123" s="5" t="s">
        <v>1921</v>
      </c>
      <c r="JO123" s="5" t="s">
        <v>578</v>
      </c>
      <c r="JP123" s="5" t="s">
        <v>1923</v>
      </c>
      <c r="JQ123" s="5" t="s">
        <v>1924</v>
      </c>
      <c r="JR123" s="5" t="s">
        <v>1922</v>
      </c>
      <c r="QG123" s="5" t="s">
        <v>1925</v>
      </c>
    </row>
    <row r="124" spans="1:449" s="5" customFormat="1">
      <c r="A124" s="5" t="s">
        <v>698</v>
      </c>
      <c r="B124" s="3" t="s">
        <v>1912</v>
      </c>
      <c r="C124" s="5" t="s">
        <v>1907</v>
      </c>
      <c r="D124" s="5" t="s">
        <v>1908</v>
      </c>
      <c r="E124" s="3" t="s">
        <v>3783</v>
      </c>
      <c r="F124" s="59"/>
      <c r="AB124" s="5" t="s">
        <v>1912</v>
      </c>
      <c r="AC124" s="5" t="s">
        <v>340</v>
      </c>
      <c r="AD124" s="5" t="s">
        <v>339</v>
      </c>
      <c r="AG124" s="5" t="s">
        <v>340</v>
      </c>
      <c r="AH124" s="5" t="s">
        <v>411</v>
      </c>
      <c r="AJ124" s="5" t="s">
        <v>339</v>
      </c>
      <c r="AL124" s="5" t="s">
        <v>339</v>
      </c>
      <c r="AN124" s="5" t="s">
        <v>340</v>
      </c>
      <c r="AO124" s="5" t="s">
        <v>340</v>
      </c>
      <c r="AP124" s="5" t="s">
        <v>339</v>
      </c>
      <c r="AQ124" s="5" t="s">
        <v>350</v>
      </c>
      <c r="AT124" s="5" t="s">
        <v>351</v>
      </c>
      <c r="AU124" s="5" t="s">
        <v>1914</v>
      </c>
      <c r="AV124" s="5" t="s">
        <v>3810</v>
      </c>
      <c r="AW124" s="5" t="s">
        <v>683</v>
      </c>
      <c r="AX124" s="5" t="s">
        <v>413</v>
      </c>
      <c r="BA124" s="5" t="s">
        <v>1926</v>
      </c>
      <c r="BB124" s="5" t="s">
        <v>356</v>
      </c>
      <c r="BD124" s="5" t="s">
        <v>368</v>
      </c>
      <c r="BE124" s="5" t="s">
        <v>3813</v>
      </c>
      <c r="BF124" s="5" t="s">
        <v>358</v>
      </c>
      <c r="BG124" s="5" t="s">
        <v>1927</v>
      </c>
      <c r="BR124" s="5" t="s">
        <v>423</v>
      </c>
      <c r="BT124" s="5" t="s">
        <v>362</v>
      </c>
      <c r="BU124" s="5" t="s">
        <v>339</v>
      </c>
      <c r="BV124" s="5" t="s">
        <v>334</v>
      </c>
      <c r="BW124" s="5" t="s">
        <v>425</v>
      </c>
      <c r="CC124" s="5" t="s">
        <v>339</v>
      </c>
      <c r="CE124" s="5" t="s">
        <v>364</v>
      </c>
      <c r="CF124" s="5" t="s">
        <v>365</v>
      </c>
      <c r="CG124" s="5" t="s">
        <v>365</v>
      </c>
      <c r="CI124" s="5" t="s">
        <v>1917</v>
      </c>
      <c r="CJ124" s="5" t="s">
        <v>577</v>
      </c>
      <c r="CK124" s="3" t="s">
        <v>4050</v>
      </c>
      <c r="CL124" s="3"/>
      <c r="CM124" s="3"/>
      <c r="CN124" s="3"/>
      <c r="CO124" s="3"/>
      <c r="CP124" s="3"/>
      <c r="CQ124" s="3"/>
      <c r="CR124" s="3"/>
      <c r="CS124" s="3"/>
      <c r="CT124" s="3"/>
      <c r="DC124" s="5" t="s">
        <v>376</v>
      </c>
      <c r="DD124" s="5" t="s">
        <v>1918</v>
      </c>
      <c r="DG124" s="3"/>
      <c r="FS124" s="3"/>
      <c r="FT124" s="3"/>
      <c r="FU124" s="3"/>
      <c r="FV124" s="3"/>
      <c r="FW124" s="3"/>
      <c r="GS124" s="3"/>
      <c r="GT124" s="3"/>
      <c r="GU124" s="3"/>
      <c r="GV124" s="3"/>
      <c r="GW124" s="3"/>
      <c r="II124" s="5" t="s">
        <v>1919</v>
      </c>
      <c r="IJ124" s="5" t="s">
        <v>379</v>
      </c>
      <c r="IK124" s="5" t="s">
        <v>380</v>
      </c>
      <c r="IN124" s="5" t="s">
        <v>452</v>
      </c>
      <c r="IO124" s="5" t="s">
        <v>382</v>
      </c>
      <c r="IP124" s="5" t="s">
        <v>492</v>
      </c>
      <c r="IQ124" s="5" t="s">
        <v>578</v>
      </c>
      <c r="IR124" s="5" t="s">
        <v>598</v>
      </c>
      <c r="IS124" s="5" t="s">
        <v>1928</v>
      </c>
      <c r="IT124" s="5" t="s">
        <v>382</v>
      </c>
      <c r="IU124" s="5" t="s">
        <v>390</v>
      </c>
      <c r="IV124" s="5" t="s">
        <v>892</v>
      </c>
      <c r="IW124" s="5" t="s">
        <v>1929</v>
      </c>
      <c r="IX124" s="5" t="s">
        <v>1930</v>
      </c>
      <c r="IY124" s="5" t="s">
        <v>1931</v>
      </c>
      <c r="IZ124" s="5" t="s">
        <v>382</v>
      </c>
      <c r="JA124" s="5" t="s">
        <v>394</v>
      </c>
      <c r="JB124" s="5" t="s">
        <v>395</v>
      </c>
      <c r="JC124" s="5" t="s">
        <v>396</v>
      </c>
      <c r="JD124" s="5" t="s">
        <v>397</v>
      </c>
      <c r="JF124" s="5" t="s">
        <v>736</v>
      </c>
      <c r="JG124" s="5" t="s">
        <v>382</v>
      </c>
      <c r="JH124" s="5" t="s">
        <v>492</v>
      </c>
      <c r="JI124" s="5" t="s">
        <v>578</v>
      </c>
      <c r="JJ124" s="5" t="s">
        <v>598</v>
      </c>
      <c r="JK124" s="5" t="s">
        <v>1928</v>
      </c>
      <c r="JL124" s="5" t="s">
        <v>1932</v>
      </c>
      <c r="JM124" s="5" t="s">
        <v>390</v>
      </c>
      <c r="JN124" s="5" t="s">
        <v>892</v>
      </c>
      <c r="JO124" s="5" t="s">
        <v>578</v>
      </c>
      <c r="JP124" s="5" t="s">
        <v>1930</v>
      </c>
      <c r="JQ124" s="5" t="s">
        <v>1931</v>
      </c>
      <c r="JR124" s="5" t="s">
        <v>382</v>
      </c>
    </row>
    <row r="125" spans="1:449" s="5" customFormat="1">
      <c r="A125" s="5" t="s">
        <v>698</v>
      </c>
      <c r="B125" s="3" t="s">
        <v>1913</v>
      </c>
      <c r="C125" s="5" t="s">
        <v>1907</v>
      </c>
      <c r="D125" s="5" t="s">
        <v>1908</v>
      </c>
      <c r="E125" s="3" t="s">
        <v>3783</v>
      </c>
      <c r="F125" s="59"/>
      <c r="AB125" s="5" t="s">
        <v>1913</v>
      </c>
      <c r="AC125" s="5" t="s">
        <v>340</v>
      </c>
      <c r="AD125" s="5" t="s">
        <v>339</v>
      </c>
      <c r="AG125" s="5" t="s">
        <v>340</v>
      </c>
      <c r="AH125" s="5" t="s">
        <v>411</v>
      </c>
      <c r="AJ125" s="5" t="s">
        <v>339</v>
      </c>
      <c r="AL125" s="5" t="s">
        <v>339</v>
      </c>
      <c r="AN125" s="5" t="s">
        <v>340</v>
      </c>
      <c r="AO125" s="5" t="s">
        <v>340</v>
      </c>
      <c r="AP125" s="5" t="s">
        <v>339</v>
      </c>
      <c r="AQ125" s="5" t="s">
        <v>350</v>
      </c>
      <c r="AT125" s="5" t="s">
        <v>351</v>
      </c>
      <c r="AU125" s="5" t="s">
        <v>1914</v>
      </c>
      <c r="AV125" s="5" t="s">
        <v>3810</v>
      </c>
      <c r="AW125" s="5" t="s">
        <v>683</v>
      </c>
      <c r="AX125" s="5" t="s">
        <v>413</v>
      </c>
      <c r="BA125" s="5" t="s">
        <v>1926</v>
      </c>
      <c r="BB125" s="5" t="s">
        <v>356</v>
      </c>
      <c r="BD125" s="5" t="s">
        <v>368</v>
      </c>
      <c r="BE125" s="5" t="s">
        <v>3813</v>
      </c>
      <c r="BF125" s="5" t="s">
        <v>358</v>
      </c>
      <c r="BG125" s="5" t="s">
        <v>1927</v>
      </c>
      <c r="BR125" s="5" t="s">
        <v>423</v>
      </c>
      <c r="BT125" s="5" t="s">
        <v>362</v>
      </c>
      <c r="BU125" s="5" t="s">
        <v>339</v>
      </c>
      <c r="BV125" s="5" t="s">
        <v>334</v>
      </c>
      <c r="BW125" s="5" t="s">
        <v>425</v>
      </c>
      <c r="CC125" s="5" t="s">
        <v>339</v>
      </c>
      <c r="CE125" s="5" t="s">
        <v>364</v>
      </c>
      <c r="CF125" s="5" t="s">
        <v>365</v>
      </c>
      <c r="CG125" s="5" t="s">
        <v>365</v>
      </c>
      <c r="CI125" s="5" t="s">
        <v>1917</v>
      </c>
      <c r="CJ125" s="5" t="s">
        <v>577</v>
      </c>
      <c r="CK125" s="3" t="s">
        <v>4050</v>
      </c>
      <c r="CL125" s="3"/>
      <c r="CM125" s="3"/>
      <c r="CN125" s="3"/>
      <c r="CO125" s="3"/>
      <c r="CP125" s="3"/>
      <c r="CQ125" s="3"/>
      <c r="CR125" s="3"/>
      <c r="CS125" s="3"/>
      <c r="CT125" s="3"/>
      <c r="DC125" s="5" t="s">
        <v>376</v>
      </c>
      <c r="DD125" s="5" t="s">
        <v>1918</v>
      </c>
      <c r="DG125" s="3"/>
      <c r="FS125" s="3"/>
      <c r="FT125" s="3"/>
      <c r="FU125" s="3"/>
      <c r="FV125" s="3"/>
      <c r="FW125" s="3"/>
      <c r="GS125" s="3"/>
      <c r="GT125" s="3"/>
      <c r="GU125" s="3"/>
      <c r="GV125" s="3"/>
      <c r="GW125" s="3"/>
      <c r="II125" s="5" t="s">
        <v>1919</v>
      </c>
      <c r="IJ125" s="5" t="s">
        <v>379</v>
      </c>
      <c r="IK125" s="5" t="s">
        <v>380</v>
      </c>
      <c r="IN125" s="5" t="s">
        <v>452</v>
      </c>
      <c r="IO125" s="5" t="s">
        <v>382</v>
      </c>
      <c r="IP125" s="5" t="s">
        <v>390</v>
      </c>
      <c r="IQ125" s="5" t="s">
        <v>578</v>
      </c>
      <c r="IR125" s="5" t="s">
        <v>1933</v>
      </c>
      <c r="IS125" s="5" t="s">
        <v>1928</v>
      </c>
      <c r="IT125" s="5" t="s">
        <v>382</v>
      </c>
      <c r="IU125" s="5" t="s">
        <v>390</v>
      </c>
      <c r="IV125" s="5" t="s">
        <v>492</v>
      </c>
      <c r="IW125" s="5" t="s">
        <v>578</v>
      </c>
      <c r="IX125" s="5" t="s">
        <v>1933</v>
      </c>
      <c r="IY125" s="5" t="s">
        <v>1928</v>
      </c>
      <c r="IZ125" s="5" t="s">
        <v>382</v>
      </c>
      <c r="JA125" s="5" t="s">
        <v>394</v>
      </c>
      <c r="JB125" s="5" t="s">
        <v>395</v>
      </c>
      <c r="JC125" s="5" t="s">
        <v>396</v>
      </c>
      <c r="JD125" s="5" t="s">
        <v>397</v>
      </c>
      <c r="JF125" s="5" t="s">
        <v>530</v>
      </c>
      <c r="JG125" s="5" t="s">
        <v>382</v>
      </c>
      <c r="JH125" s="5" t="s">
        <v>390</v>
      </c>
      <c r="JI125" s="5" t="s">
        <v>578</v>
      </c>
      <c r="JJ125" s="5" t="s">
        <v>1933</v>
      </c>
      <c r="JK125" s="5" t="s">
        <v>1928</v>
      </c>
      <c r="JL125" s="5" t="s">
        <v>1934</v>
      </c>
      <c r="JM125" s="5" t="s">
        <v>390</v>
      </c>
      <c r="JN125" s="5" t="s">
        <v>492</v>
      </c>
      <c r="JO125" s="5" t="s">
        <v>578</v>
      </c>
      <c r="JP125" s="5" t="s">
        <v>1935</v>
      </c>
      <c r="JQ125" s="5" t="s">
        <v>611</v>
      </c>
      <c r="JR125" s="5" t="s">
        <v>382</v>
      </c>
    </row>
    <row r="126" spans="1:449" s="5" customFormat="1">
      <c r="A126" s="5" t="s">
        <v>1936</v>
      </c>
      <c r="B126" s="3" t="s">
        <v>757</v>
      </c>
      <c r="C126" s="5" t="s">
        <v>1937</v>
      </c>
      <c r="D126" s="5" t="s">
        <v>1938</v>
      </c>
      <c r="E126" s="3" t="s">
        <v>3772</v>
      </c>
      <c r="F126" s="59" t="s">
        <v>340</v>
      </c>
      <c r="G126" s="5" t="s">
        <v>1939</v>
      </c>
      <c r="H126" s="5" t="s">
        <v>340</v>
      </c>
      <c r="I126" s="5" t="s">
        <v>340</v>
      </c>
      <c r="J126" s="5" t="s">
        <v>340</v>
      </c>
      <c r="K126" s="5" t="s">
        <v>406</v>
      </c>
      <c r="M126" s="5" t="s">
        <v>342</v>
      </c>
      <c r="O126" s="5" t="s">
        <v>340</v>
      </c>
      <c r="P126" s="5" t="s">
        <v>339</v>
      </c>
      <c r="T126" s="5" t="s">
        <v>339</v>
      </c>
      <c r="W126" s="5" t="s">
        <v>339</v>
      </c>
      <c r="AB126" s="5" t="s">
        <v>757</v>
      </c>
      <c r="AC126" s="5" t="s">
        <v>340</v>
      </c>
      <c r="AD126" s="5" t="s">
        <v>339</v>
      </c>
      <c r="AG126" s="5" t="s">
        <v>339</v>
      </c>
      <c r="AJ126" s="5" t="s">
        <v>339</v>
      </c>
      <c r="AL126" s="5" t="s">
        <v>339</v>
      </c>
      <c r="AN126" s="5" t="s">
        <v>340</v>
      </c>
      <c r="AO126" s="5" t="s">
        <v>340</v>
      </c>
      <c r="AP126" s="5" t="s">
        <v>339</v>
      </c>
      <c r="AQ126" s="5" t="s">
        <v>350</v>
      </c>
      <c r="AT126" s="5" t="s">
        <v>351</v>
      </c>
      <c r="BA126" s="5" t="s">
        <v>642</v>
      </c>
      <c r="BB126" s="5" t="s">
        <v>415</v>
      </c>
      <c r="BD126" s="5" t="s">
        <v>357</v>
      </c>
      <c r="BE126" s="5" t="s">
        <v>3814</v>
      </c>
      <c r="BF126" s="5" t="s">
        <v>416</v>
      </c>
      <c r="BH126" s="5" t="s">
        <v>417</v>
      </c>
      <c r="BJ126" s="5" t="s">
        <v>418</v>
      </c>
      <c r="BL126" s="5" t="s">
        <v>419</v>
      </c>
      <c r="BN126" s="5" t="s">
        <v>420</v>
      </c>
      <c r="BP126" s="5" t="s">
        <v>1853</v>
      </c>
      <c r="BQ126" s="5" t="s">
        <v>1940</v>
      </c>
      <c r="BR126" s="5" t="s">
        <v>423</v>
      </c>
      <c r="BT126" s="5" t="s">
        <v>1770</v>
      </c>
      <c r="BU126" s="5" t="s">
        <v>339</v>
      </c>
      <c r="BV126" s="5" t="s">
        <v>334</v>
      </c>
      <c r="BW126" s="5" t="s">
        <v>368</v>
      </c>
      <c r="BX126" s="5" t="s">
        <v>676</v>
      </c>
      <c r="BY126" s="5" t="s">
        <v>426</v>
      </c>
      <c r="BZ126" s="5" t="s">
        <v>1941</v>
      </c>
      <c r="CE126" s="5" t="s">
        <v>370</v>
      </c>
      <c r="CF126" s="5" t="s">
        <v>371</v>
      </c>
      <c r="CG126" s="5" t="s">
        <v>372</v>
      </c>
      <c r="CJ126" s="5" t="s">
        <v>1942</v>
      </c>
      <c r="CK126" s="3" t="s">
        <v>380</v>
      </c>
      <c r="CL126" s="3"/>
      <c r="CM126" s="3"/>
      <c r="CN126" s="3"/>
      <c r="CO126" s="3"/>
      <c r="CP126" s="3"/>
      <c r="CQ126" s="3"/>
      <c r="CR126" s="3"/>
      <c r="CS126" s="3"/>
      <c r="CT126" s="3"/>
      <c r="CU126" s="5" t="s">
        <v>646</v>
      </c>
      <c r="CV126" s="5" t="s">
        <v>1943</v>
      </c>
      <c r="DG126" s="3"/>
      <c r="DH126" s="5" t="s">
        <v>379</v>
      </c>
      <c r="DI126" s="5" t="s">
        <v>379</v>
      </c>
      <c r="DJ126" s="5" t="s">
        <v>380</v>
      </c>
      <c r="DM126" s="5" t="s">
        <v>429</v>
      </c>
      <c r="DN126" s="5" t="s">
        <v>382</v>
      </c>
      <c r="DO126" s="5" t="s">
        <v>334</v>
      </c>
      <c r="DP126" s="5" t="s">
        <v>1944</v>
      </c>
      <c r="DQ126" s="5" t="s">
        <v>1945</v>
      </c>
      <c r="DS126" s="5" t="s">
        <v>878</v>
      </c>
      <c r="DT126" s="5" t="s">
        <v>440</v>
      </c>
      <c r="DU126" s="5" t="s">
        <v>1946</v>
      </c>
      <c r="DV126" s="5" t="s">
        <v>1947</v>
      </c>
      <c r="DX126" s="5" t="s">
        <v>390</v>
      </c>
      <c r="DY126" s="5" t="s">
        <v>456</v>
      </c>
      <c r="DZ126" s="5" t="s">
        <v>1948</v>
      </c>
      <c r="EA126" s="5" t="s">
        <v>1949</v>
      </c>
      <c r="EC126" s="5" t="s">
        <v>878</v>
      </c>
      <c r="ED126" s="5" t="s">
        <v>440</v>
      </c>
      <c r="EE126" s="5" t="s">
        <v>1946</v>
      </c>
      <c r="EF126" s="5" t="s">
        <v>1947</v>
      </c>
      <c r="EH126" s="5" t="s">
        <v>394</v>
      </c>
      <c r="EI126" s="5" t="s">
        <v>395</v>
      </c>
      <c r="EJ126" s="5" t="s">
        <v>396</v>
      </c>
      <c r="EK126" s="5" t="s">
        <v>397</v>
      </c>
      <c r="EM126" s="5" t="s">
        <v>429</v>
      </c>
      <c r="EN126" s="5" t="s">
        <v>382</v>
      </c>
      <c r="EO126" s="5" t="s">
        <v>334</v>
      </c>
      <c r="EP126" s="5" t="s">
        <v>1944</v>
      </c>
      <c r="EQ126" s="5" t="s">
        <v>1945</v>
      </c>
      <c r="ES126" s="5" t="s">
        <v>878</v>
      </c>
      <c r="ET126" s="5" t="s">
        <v>440</v>
      </c>
      <c r="EU126" s="5" t="s">
        <v>1950</v>
      </c>
      <c r="EV126" s="5" t="s">
        <v>1951</v>
      </c>
      <c r="EX126" s="5" t="s">
        <v>390</v>
      </c>
      <c r="EY126" s="5" t="s">
        <v>456</v>
      </c>
      <c r="EZ126" s="5" t="s">
        <v>1952</v>
      </c>
      <c r="FA126" s="5">
        <v>0.51800000000000002</v>
      </c>
      <c r="FC126" s="5" t="s">
        <v>878</v>
      </c>
      <c r="FD126" s="5" t="s">
        <v>440</v>
      </c>
      <c r="FE126" s="5" t="s">
        <v>1950</v>
      </c>
      <c r="FF126" s="5" t="s">
        <v>1951</v>
      </c>
      <c r="FS126" s="3"/>
      <c r="FT126" s="3"/>
      <c r="FU126" s="3"/>
      <c r="FV126" s="3"/>
      <c r="FW126" s="3"/>
      <c r="GS126" s="3"/>
      <c r="GT126" s="3"/>
      <c r="GU126" s="3"/>
      <c r="GV126" s="3"/>
      <c r="GW126" s="3"/>
      <c r="QG126" s="5" t="s">
        <v>1953</v>
      </c>
    </row>
    <row r="127" spans="1:449" s="5" customFormat="1">
      <c r="A127" s="5" t="s">
        <v>1962</v>
      </c>
      <c r="B127" s="3" t="s">
        <v>808</v>
      </c>
      <c r="C127" s="5" t="s">
        <v>1963</v>
      </c>
      <c r="D127" s="5" t="s">
        <v>1964</v>
      </c>
      <c r="E127" s="3" t="s">
        <v>3785</v>
      </c>
      <c r="F127" s="59" t="s">
        <v>340</v>
      </c>
      <c r="G127" s="5" t="s">
        <v>985</v>
      </c>
      <c r="H127" s="5" t="s">
        <v>339</v>
      </c>
      <c r="J127" s="5" t="s">
        <v>340</v>
      </c>
      <c r="K127" s="5" t="s">
        <v>406</v>
      </c>
      <c r="O127" s="5" t="s">
        <v>339</v>
      </c>
      <c r="P127" s="5" t="s">
        <v>340</v>
      </c>
      <c r="Q127" s="5" t="s">
        <v>343</v>
      </c>
      <c r="R127" s="5" t="s">
        <v>344</v>
      </c>
      <c r="T127" s="5" t="s">
        <v>340</v>
      </c>
      <c r="U127" s="5" t="s">
        <v>615</v>
      </c>
      <c r="W127" s="5" t="s">
        <v>339</v>
      </c>
      <c r="AB127" s="5" t="s">
        <v>808</v>
      </c>
      <c r="AC127" s="5" t="s">
        <v>340</v>
      </c>
      <c r="AD127" s="5" t="s">
        <v>339</v>
      </c>
      <c r="AG127" s="5" t="s">
        <v>339</v>
      </c>
      <c r="AJ127" s="5" t="s">
        <v>339</v>
      </c>
      <c r="AL127" s="5" t="s">
        <v>339</v>
      </c>
      <c r="AN127" s="5" t="s">
        <v>340</v>
      </c>
      <c r="AO127" s="5" t="s">
        <v>340</v>
      </c>
      <c r="AP127" s="5" t="s">
        <v>339</v>
      </c>
      <c r="AQ127" s="5" t="s">
        <v>350</v>
      </c>
      <c r="AT127" s="5" t="s">
        <v>351</v>
      </c>
      <c r="AU127" s="5" t="s">
        <v>641</v>
      </c>
      <c r="AV127" s="5" t="s">
        <v>3810</v>
      </c>
      <c r="AW127" s="5" t="s">
        <v>353</v>
      </c>
      <c r="AX127" s="5" t="s">
        <v>413</v>
      </c>
      <c r="BA127" s="5" t="s">
        <v>1824</v>
      </c>
      <c r="BB127" s="5" t="s">
        <v>415</v>
      </c>
      <c r="BD127" s="5" t="s">
        <v>357</v>
      </c>
      <c r="BE127" s="5" t="s">
        <v>3814</v>
      </c>
      <c r="BF127" s="5" t="s">
        <v>416</v>
      </c>
      <c r="BH127" s="5" t="s">
        <v>417</v>
      </c>
      <c r="BJ127" s="5" t="s">
        <v>418</v>
      </c>
      <c r="BL127" s="5" t="s">
        <v>419</v>
      </c>
      <c r="BN127" s="5" t="s">
        <v>420</v>
      </c>
      <c r="BP127" s="5" t="s">
        <v>1965</v>
      </c>
      <c r="BQ127" s="5" t="s">
        <v>1503</v>
      </c>
      <c r="BR127" s="5" t="s">
        <v>423</v>
      </c>
      <c r="BT127" s="5" t="s">
        <v>362</v>
      </c>
      <c r="BU127" s="5" t="s">
        <v>339</v>
      </c>
      <c r="BV127" s="5" t="s">
        <v>334</v>
      </c>
      <c r="BW127" s="5" t="s">
        <v>363</v>
      </c>
      <c r="BY127" s="5" t="s">
        <v>426</v>
      </c>
      <c r="BZ127" s="5" t="s">
        <v>1966</v>
      </c>
      <c r="CA127" s="5" t="s">
        <v>476</v>
      </c>
      <c r="CB127" s="5" t="s">
        <v>1967</v>
      </c>
      <c r="CD127" s="5" t="s">
        <v>1968</v>
      </c>
      <c r="CE127" s="5" t="s">
        <v>370</v>
      </c>
      <c r="CF127" s="5" t="s">
        <v>428</v>
      </c>
      <c r="CG127" s="5" t="s">
        <v>372</v>
      </c>
      <c r="CJ127" s="5" t="s">
        <v>373</v>
      </c>
      <c r="CK127" s="3" t="s">
        <v>380</v>
      </c>
      <c r="CL127" s="3"/>
      <c r="CM127" s="3"/>
      <c r="CN127" s="3"/>
      <c r="CO127" s="3"/>
      <c r="CP127" s="3"/>
      <c r="CQ127" s="3"/>
      <c r="CR127" s="3"/>
      <c r="CS127" s="3"/>
      <c r="CT127" s="3"/>
      <c r="CY127" s="5" t="s">
        <v>768</v>
      </c>
      <c r="DC127" s="5" t="s">
        <v>376</v>
      </c>
      <c r="DD127" s="5" t="s">
        <v>1969</v>
      </c>
      <c r="DE127" s="5" t="s">
        <v>368</v>
      </c>
      <c r="DF127" s="5" t="s">
        <v>1970</v>
      </c>
      <c r="DG127" s="3"/>
      <c r="DH127" s="5" t="s">
        <v>378</v>
      </c>
      <c r="DI127" s="5" t="s">
        <v>379</v>
      </c>
      <c r="DJ127" s="5" t="s">
        <v>380</v>
      </c>
      <c r="DM127" s="5" t="s">
        <v>429</v>
      </c>
      <c r="DN127" s="5" t="s">
        <v>382</v>
      </c>
      <c r="DO127" s="5" t="s">
        <v>464</v>
      </c>
      <c r="DP127" s="5" t="s">
        <v>1971</v>
      </c>
      <c r="DQ127" s="5" t="s">
        <v>1972</v>
      </c>
      <c r="DS127" s="5" t="s">
        <v>892</v>
      </c>
      <c r="DT127" s="5" t="s">
        <v>1933</v>
      </c>
      <c r="DU127" s="5" t="s">
        <v>1973</v>
      </c>
      <c r="DV127" s="5" t="s">
        <v>1974</v>
      </c>
      <c r="DX127" s="5" t="s">
        <v>390</v>
      </c>
      <c r="DY127" s="5" t="s">
        <v>875</v>
      </c>
      <c r="DZ127" s="5" t="s">
        <v>1975</v>
      </c>
      <c r="EA127" s="5" t="s">
        <v>1976</v>
      </c>
      <c r="EC127" s="5" t="s">
        <v>441</v>
      </c>
      <c r="ED127" s="5" t="s">
        <v>929</v>
      </c>
      <c r="EE127" s="5" t="s">
        <v>1977</v>
      </c>
      <c r="EF127" s="5" t="s">
        <v>1978</v>
      </c>
      <c r="EH127" s="5" t="s">
        <v>394</v>
      </c>
      <c r="EI127" s="5" t="s">
        <v>395</v>
      </c>
      <c r="EJ127" s="5" t="s">
        <v>396</v>
      </c>
      <c r="EK127" s="5" t="s">
        <v>397</v>
      </c>
      <c r="EM127" s="5" t="s">
        <v>429</v>
      </c>
      <c r="EN127" s="5" t="s">
        <v>382</v>
      </c>
      <c r="EO127" s="5" t="s">
        <v>464</v>
      </c>
      <c r="EP127" s="5" t="s">
        <v>1971</v>
      </c>
      <c r="EQ127" s="5" t="s">
        <v>1972</v>
      </c>
      <c r="ES127" s="5" t="s">
        <v>892</v>
      </c>
      <c r="ET127" s="5" t="s">
        <v>1933</v>
      </c>
      <c r="EU127" s="5" t="s">
        <v>1979</v>
      </c>
      <c r="EV127" s="5" t="s">
        <v>1980</v>
      </c>
      <c r="EX127" s="5" t="s">
        <v>390</v>
      </c>
      <c r="EY127" s="5" t="s">
        <v>875</v>
      </c>
      <c r="EZ127" s="5" t="s">
        <v>1981</v>
      </c>
      <c r="FA127" s="5" t="s">
        <v>1982</v>
      </c>
      <c r="FC127" s="5" t="s">
        <v>846</v>
      </c>
      <c r="FD127" s="5" t="s">
        <v>1983</v>
      </c>
      <c r="FE127" s="5" t="s">
        <v>1984</v>
      </c>
      <c r="FF127" s="5" t="s">
        <v>1985</v>
      </c>
      <c r="FS127" s="3"/>
      <c r="FT127" s="3"/>
      <c r="FU127" s="3"/>
      <c r="FV127" s="3"/>
      <c r="FW127" s="3"/>
      <c r="GS127" s="3"/>
      <c r="GT127" s="3"/>
      <c r="GU127" s="3"/>
      <c r="GV127" s="3"/>
      <c r="GW127" s="3"/>
      <c r="QG127" s="5" t="s">
        <v>1986</v>
      </c>
    </row>
    <row r="128" spans="1:449" s="5" customFormat="1">
      <c r="A128" s="5" t="s">
        <v>1990</v>
      </c>
      <c r="B128" s="3" t="s">
        <v>1993</v>
      </c>
      <c r="C128" s="5" t="s">
        <v>1991</v>
      </c>
      <c r="D128" s="5" t="s">
        <v>1992</v>
      </c>
      <c r="E128" s="3" t="s">
        <v>3772</v>
      </c>
      <c r="F128" s="59" t="s">
        <v>340</v>
      </c>
      <c r="G128" s="5" t="s">
        <v>807</v>
      </c>
      <c r="H128" s="5" t="s">
        <v>340</v>
      </c>
      <c r="I128" s="5" t="s">
        <v>340</v>
      </c>
      <c r="J128" s="5" t="s">
        <v>340</v>
      </c>
      <c r="K128" s="5" t="s">
        <v>406</v>
      </c>
      <c r="L128" s="5" t="s">
        <v>341</v>
      </c>
      <c r="N128" s="5" t="s">
        <v>368</v>
      </c>
      <c r="O128" s="5" t="s">
        <v>340</v>
      </c>
      <c r="P128" s="5" t="s">
        <v>340</v>
      </c>
      <c r="Q128" s="5" t="s">
        <v>343</v>
      </c>
      <c r="R128" s="5" t="s">
        <v>344</v>
      </c>
      <c r="T128" s="5" t="s">
        <v>340</v>
      </c>
      <c r="V128" s="5" t="s">
        <v>1958</v>
      </c>
      <c r="W128" s="5" t="s">
        <v>339</v>
      </c>
      <c r="AB128" s="5" t="s">
        <v>1993</v>
      </c>
      <c r="AC128" s="5" t="s">
        <v>340</v>
      </c>
      <c r="AD128" s="5" t="s">
        <v>339</v>
      </c>
      <c r="AG128" s="5" t="s">
        <v>340</v>
      </c>
      <c r="AH128" s="5" t="s">
        <v>411</v>
      </c>
      <c r="AJ128" s="5" t="s">
        <v>339</v>
      </c>
      <c r="AL128" s="5" t="s">
        <v>339</v>
      </c>
      <c r="AN128" s="5" t="s">
        <v>340</v>
      </c>
      <c r="AO128" s="5" t="s">
        <v>340</v>
      </c>
      <c r="AP128" s="5" t="s">
        <v>339</v>
      </c>
      <c r="AQ128" s="5" t="s">
        <v>350</v>
      </c>
      <c r="AT128" s="5" t="s">
        <v>351</v>
      </c>
      <c r="AU128" s="5" t="s">
        <v>641</v>
      </c>
      <c r="AV128" s="5" t="s">
        <v>3810</v>
      </c>
      <c r="AW128" s="5" t="s">
        <v>353</v>
      </c>
      <c r="AX128" s="5" t="s">
        <v>413</v>
      </c>
      <c r="BA128" s="5" t="s">
        <v>642</v>
      </c>
      <c r="BB128" s="5" t="s">
        <v>415</v>
      </c>
      <c r="BD128" s="5" t="s">
        <v>357</v>
      </c>
      <c r="BE128" s="5" t="s">
        <v>3814</v>
      </c>
      <c r="BF128" s="5" t="s">
        <v>416</v>
      </c>
      <c r="BH128" s="5" t="s">
        <v>417</v>
      </c>
      <c r="BJ128" s="5" t="s">
        <v>418</v>
      </c>
      <c r="BL128" s="5" t="s">
        <v>1995</v>
      </c>
      <c r="BN128" s="5" t="s">
        <v>420</v>
      </c>
      <c r="BP128" s="5" t="s">
        <v>1996</v>
      </c>
      <c r="BQ128" s="5" t="s">
        <v>1997</v>
      </c>
      <c r="BR128" s="5" t="s">
        <v>423</v>
      </c>
      <c r="BT128" s="5" t="s">
        <v>362</v>
      </c>
      <c r="BU128" s="5" t="s">
        <v>339</v>
      </c>
      <c r="BV128" s="5" t="s">
        <v>334</v>
      </c>
      <c r="BW128" s="5" t="s">
        <v>363</v>
      </c>
      <c r="CC128" s="5" t="s">
        <v>339</v>
      </c>
      <c r="CE128" s="5" t="s">
        <v>370</v>
      </c>
      <c r="CF128" s="5" t="s">
        <v>371</v>
      </c>
      <c r="CG128" s="5" t="s">
        <v>372</v>
      </c>
      <c r="CJ128" s="5" t="s">
        <v>373</v>
      </c>
      <c r="CK128" s="3" t="s">
        <v>380</v>
      </c>
      <c r="CL128" s="3"/>
      <c r="CM128" s="3"/>
      <c r="CN128" s="3"/>
      <c r="CO128" s="3"/>
      <c r="CP128" s="3"/>
      <c r="CQ128" s="3"/>
      <c r="CR128" s="3"/>
      <c r="CS128" s="3"/>
      <c r="CT128" s="3"/>
      <c r="DG128" s="3"/>
      <c r="DH128" s="5" t="s">
        <v>378</v>
      </c>
      <c r="DI128" s="5" t="s">
        <v>379</v>
      </c>
      <c r="DJ128" s="5" t="s">
        <v>380</v>
      </c>
      <c r="DM128" s="5" t="s">
        <v>559</v>
      </c>
      <c r="DN128" s="5" t="s">
        <v>382</v>
      </c>
      <c r="DO128" s="5" t="s">
        <v>481</v>
      </c>
      <c r="DP128" s="5" t="s">
        <v>1998</v>
      </c>
      <c r="DR128" s="5" t="s">
        <v>1999</v>
      </c>
      <c r="DS128" s="5" t="s">
        <v>580</v>
      </c>
      <c r="DT128" s="5" t="s">
        <v>590</v>
      </c>
      <c r="DU128" s="5" t="s">
        <v>2000</v>
      </c>
      <c r="DW128" s="5" t="s">
        <v>2001</v>
      </c>
      <c r="DX128" s="5" t="s">
        <v>484</v>
      </c>
      <c r="DY128" s="5" t="s">
        <v>1390</v>
      </c>
      <c r="DZ128" s="5" t="s">
        <v>2002</v>
      </c>
      <c r="EB128" s="5" t="s">
        <v>2003</v>
      </c>
      <c r="EC128" s="5" t="s">
        <v>580</v>
      </c>
      <c r="ED128" s="5" t="s">
        <v>590</v>
      </c>
      <c r="EE128" s="5" t="s">
        <v>2000</v>
      </c>
      <c r="EG128" s="5" t="s">
        <v>2001</v>
      </c>
      <c r="EH128" s="5" t="s">
        <v>394</v>
      </c>
      <c r="EI128" s="5" t="s">
        <v>395</v>
      </c>
      <c r="EJ128" s="5" t="s">
        <v>396</v>
      </c>
      <c r="EK128" s="5" t="s">
        <v>397</v>
      </c>
      <c r="EM128" s="5" t="s">
        <v>559</v>
      </c>
      <c r="EN128" s="5" t="s">
        <v>382</v>
      </c>
      <c r="EO128" s="5" t="s">
        <v>481</v>
      </c>
      <c r="EP128" s="5" t="s">
        <v>2004</v>
      </c>
      <c r="ER128" s="5" t="s">
        <v>2005</v>
      </c>
      <c r="ES128" s="5" t="s">
        <v>580</v>
      </c>
      <c r="ET128" s="5" t="s">
        <v>590</v>
      </c>
      <c r="EU128" s="5" t="s">
        <v>2006</v>
      </c>
      <c r="EW128" s="5" t="s">
        <v>2007</v>
      </c>
      <c r="EX128" s="5" t="s">
        <v>484</v>
      </c>
      <c r="EY128" s="5" t="s">
        <v>1390</v>
      </c>
      <c r="EZ128" s="5" t="s">
        <v>2008</v>
      </c>
      <c r="FB128" s="5" t="s">
        <v>2005</v>
      </c>
      <c r="FC128" s="5" t="s">
        <v>580</v>
      </c>
      <c r="FD128" s="5" t="s">
        <v>590</v>
      </c>
      <c r="FE128" s="5" t="s">
        <v>2006</v>
      </c>
      <c r="FG128" s="5" t="s">
        <v>2007</v>
      </c>
      <c r="FS128" s="3"/>
      <c r="FT128" s="3"/>
      <c r="FU128" s="3"/>
      <c r="FV128" s="3"/>
      <c r="FW128" s="3"/>
      <c r="GS128" s="3"/>
      <c r="GT128" s="3"/>
      <c r="GU128" s="3"/>
      <c r="GV128" s="3"/>
      <c r="GW128" s="3"/>
      <c r="QG128" s="5" t="s">
        <v>2009</v>
      </c>
    </row>
    <row r="129" spans="1:449" s="5" customFormat="1">
      <c r="A129" s="5" t="s">
        <v>1990</v>
      </c>
      <c r="B129" s="3" t="s">
        <v>1994</v>
      </c>
      <c r="C129" s="5" t="s">
        <v>1991</v>
      </c>
      <c r="D129" s="5" t="s">
        <v>1992</v>
      </c>
      <c r="E129" s="3" t="s">
        <v>3772</v>
      </c>
      <c r="F129" s="59" t="s">
        <v>340</v>
      </c>
      <c r="AB129" s="5" t="s">
        <v>1994</v>
      </c>
      <c r="AC129" s="5" t="s">
        <v>340</v>
      </c>
      <c r="AD129" s="5" t="s">
        <v>339</v>
      </c>
      <c r="AG129" s="5" t="s">
        <v>340</v>
      </c>
      <c r="AH129" s="5" t="s">
        <v>411</v>
      </c>
      <c r="AJ129" s="5" t="s">
        <v>339</v>
      </c>
      <c r="AL129" s="5" t="s">
        <v>339</v>
      </c>
      <c r="AN129" s="5" t="s">
        <v>340</v>
      </c>
      <c r="AO129" s="5" t="s">
        <v>340</v>
      </c>
      <c r="AP129" s="5" t="s">
        <v>339</v>
      </c>
      <c r="AQ129" s="5" t="s">
        <v>350</v>
      </c>
      <c r="AT129" s="5" t="s">
        <v>351</v>
      </c>
      <c r="AU129" s="5" t="s">
        <v>641</v>
      </c>
      <c r="AV129" s="5" t="s">
        <v>3810</v>
      </c>
      <c r="AW129" s="5" t="s">
        <v>353</v>
      </c>
      <c r="AX129" s="5" t="s">
        <v>413</v>
      </c>
      <c r="BA129" s="5" t="s">
        <v>642</v>
      </c>
      <c r="BB129" s="5" t="s">
        <v>415</v>
      </c>
      <c r="BD129" s="5" t="s">
        <v>357</v>
      </c>
      <c r="BE129" s="5" t="s">
        <v>3814</v>
      </c>
      <c r="BF129" s="5" t="s">
        <v>416</v>
      </c>
      <c r="BH129" s="5" t="s">
        <v>417</v>
      </c>
      <c r="BJ129" s="5" t="s">
        <v>418</v>
      </c>
      <c r="BL129" s="5" t="s">
        <v>1995</v>
      </c>
      <c r="BN129" s="5" t="s">
        <v>420</v>
      </c>
      <c r="BP129" s="5" t="s">
        <v>1996</v>
      </c>
      <c r="BQ129" s="5" t="s">
        <v>1997</v>
      </c>
      <c r="BR129" s="5" t="s">
        <v>423</v>
      </c>
      <c r="BT129" s="5" t="s">
        <v>362</v>
      </c>
      <c r="BU129" s="5" t="s">
        <v>339</v>
      </c>
      <c r="BV129" s="5" t="s">
        <v>334</v>
      </c>
      <c r="BW129" s="5" t="s">
        <v>363</v>
      </c>
      <c r="CC129" s="5" t="s">
        <v>339</v>
      </c>
      <c r="CE129" s="5" t="s">
        <v>370</v>
      </c>
      <c r="CF129" s="5" t="s">
        <v>428</v>
      </c>
      <c r="CG129" s="5" t="s">
        <v>372</v>
      </c>
      <c r="CJ129" s="5" t="s">
        <v>373</v>
      </c>
      <c r="CK129" s="3" t="s">
        <v>380</v>
      </c>
      <c r="CL129" s="3"/>
      <c r="CM129" s="3"/>
      <c r="CN129" s="3"/>
      <c r="CO129" s="3"/>
      <c r="CP129" s="3"/>
      <c r="CQ129" s="3"/>
      <c r="CR129" s="3"/>
      <c r="CS129" s="3"/>
      <c r="CT129" s="3"/>
      <c r="DG129" s="3" t="s">
        <v>2010</v>
      </c>
      <c r="DH129" s="5" t="s">
        <v>378</v>
      </c>
      <c r="DI129" s="5" t="s">
        <v>379</v>
      </c>
      <c r="DJ129" s="5" t="s">
        <v>380</v>
      </c>
      <c r="DM129" s="5" t="s">
        <v>559</v>
      </c>
      <c r="DN129" s="5" t="s">
        <v>382</v>
      </c>
      <c r="DO129" s="5" t="s">
        <v>809</v>
      </c>
      <c r="DP129" s="5" t="s">
        <v>2011</v>
      </c>
      <c r="DR129" s="5" t="s">
        <v>2012</v>
      </c>
      <c r="DS129" s="5" t="s">
        <v>391</v>
      </c>
      <c r="DT129" s="5" t="s">
        <v>590</v>
      </c>
      <c r="DU129" s="5" t="s">
        <v>2000</v>
      </c>
      <c r="DW129" s="5" t="s">
        <v>2001</v>
      </c>
      <c r="DX129" s="5" t="s">
        <v>390</v>
      </c>
      <c r="DY129" s="5" t="s">
        <v>929</v>
      </c>
      <c r="DZ129" s="5" t="s">
        <v>2013</v>
      </c>
      <c r="EB129" s="5" t="s">
        <v>2014</v>
      </c>
      <c r="EC129" s="5" t="s">
        <v>391</v>
      </c>
      <c r="ED129" s="5" t="s">
        <v>590</v>
      </c>
      <c r="EE129" s="5" t="s">
        <v>2000</v>
      </c>
      <c r="EG129" s="5" t="s">
        <v>2001</v>
      </c>
      <c r="EH129" s="5" t="s">
        <v>394</v>
      </c>
      <c r="EI129" s="5" t="s">
        <v>395</v>
      </c>
      <c r="EJ129" s="5" t="s">
        <v>396</v>
      </c>
      <c r="EK129" s="5" t="s">
        <v>397</v>
      </c>
      <c r="EM129" s="5" t="s">
        <v>819</v>
      </c>
      <c r="EN129" s="5" t="s">
        <v>382</v>
      </c>
      <c r="EO129" s="5" t="s">
        <v>809</v>
      </c>
      <c r="EP129" s="5" t="s">
        <v>2015</v>
      </c>
      <c r="ER129" s="5" t="s">
        <v>2016</v>
      </c>
      <c r="ES129" s="5" t="s">
        <v>391</v>
      </c>
      <c r="ET129" s="5" t="s">
        <v>590</v>
      </c>
      <c r="EU129" s="5" t="s">
        <v>2017</v>
      </c>
      <c r="EW129" s="5" t="s">
        <v>2018</v>
      </c>
      <c r="EX129" s="5" t="s">
        <v>390</v>
      </c>
      <c r="EY129" s="5" t="s">
        <v>929</v>
      </c>
      <c r="EZ129" s="5" t="s">
        <v>2019</v>
      </c>
      <c r="FB129" s="5" t="s">
        <v>2020</v>
      </c>
      <c r="FC129" s="5" t="s">
        <v>391</v>
      </c>
      <c r="FD129" s="5" t="s">
        <v>590</v>
      </c>
      <c r="FE129" s="5" t="s">
        <v>2017</v>
      </c>
      <c r="FG129" s="5" t="s">
        <v>2018</v>
      </c>
      <c r="FS129" s="3"/>
      <c r="FT129" s="3"/>
      <c r="FU129" s="3"/>
      <c r="FV129" s="3"/>
      <c r="FW129" s="3"/>
      <c r="GS129" s="3"/>
      <c r="GT129" s="3"/>
      <c r="GU129" s="3"/>
      <c r="GV129" s="3"/>
      <c r="GW129" s="3"/>
      <c r="QG129" s="5" t="s">
        <v>2021</v>
      </c>
    </row>
    <row r="130" spans="1:449" s="5" customFormat="1">
      <c r="A130" s="5" t="s">
        <v>2033</v>
      </c>
      <c r="B130" s="3" t="s">
        <v>758</v>
      </c>
      <c r="C130" s="5" t="s">
        <v>2034</v>
      </c>
      <c r="D130" s="5" t="s">
        <v>2035</v>
      </c>
      <c r="E130" s="3" t="s">
        <v>3772</v>
      </c>
      <c r="F130" s="59"/>
      <c r="G130" s="5" t="s">
        <v>1133</v>
      </c>
      <c r="H130" s="5" t="s">
        <v>339</v>
      </c>
      <c r="J130" s="5" t="s">
        <v>340</v>
      </c>
      <c r="K130" s="5" t="s">
        <v>406</v>
      </c>
      <c r="L130" s="5" t="s">
        <v>341</v>
      </c>
      <c r="M130" s="5" t="s">
        <v>342</v>
      </c>
      <c r="O130" s="5" t="s">
        <v>339</v>
      </c>
      <c r="P130" s="5" t="s">
        <v>340</v>
      </c>
      <c r="R130" s="5" t="s">
        <v>344</v>
      </c>
      <c r="T130" s="5" t="s">
        <v>339</v>
      </c>
      <c r="W130" s="5" t="s">
        <v>340</v>
      </c>
      <c r="X130" s="5" t="s">
        <v>2036</v>
      </c>
      <c r="Z130" s="5" t="s">
        <v>500</v>
      </c>
      <c r="AA130" s="5" t="s">
        <v>713</v>
      </c>
      <c r="AB130" s="5" t="s">
        <v>758</v>
      </c>
      <c r="AC130" s="5" t="s">
        <v>340</v>
      </c>
      <c r="AD130" s="5" t="s">
        <v>339</v>
      </c>
      <c r="AG130" s="5" t="s">
        <v>339</v>
      </c>
      <c r="AJ130" s="5" t="s">
        <v>339</v>
      </c>
      <c r="AL130" s="5" t="s">
        <v>339</v>
      </c>
      <c r="AN130" s="5" t="s">
        <v>340</v>
      </c>
      <c r="AO130" s="5" t="s">
        <v>340</v>
      </c>
      <c r="AP130" s="5" t="s">
        <v>339</v>
      </c>
      <c r="AQ130" s="5" t="s">
        <v>350</v>
      </c>
      <c r="AT130" s="5" t="s">
        <v>351</v>
      </c>
      <c r="AU130" s="5" t="s">
        <v>352</v>
      </c>
      <c r="AV130" s="5" t="s">
        <v>3810</v>
      </c>
      <c r="AW130" s="5" t="s">
        <v>761</v>
      </c>
      <c r="AX130" s="5" t="s">
        <v>413</v>
      </c>
      <c r="BA130" s="5" t="s">
        <v>2037</v>
      </c>
      <c r="BB130" s="5" t="s">
        <v>415</v>
      </c>
      <c r="BD130" s="5" t="s">
        <v>357</v>
      </c>
      <c r="BE130" s="5" t="s">
        <v>3814</v>
      </c>
      <c r="BF130" s="5" t="s">
        <v>416</v>
      </c>
      <c r="BH130" s="5" t="s">
        <v>417</v>
      </c>
      <c r="BJ130" s="5" t="s">
        <v>418</v>
      </c>
      <c r="BL130" s="5" t="s">
        <v>419</v>
      </c>
      <c r="BN130" s="5" t="s">
        <v>674</v>
      </c>
      <c r="BP130" s="5" t="s">
        <v>2038</v>
      </c>
      <c r="BQ130" s="5" t="s">
        <v>2039</v>
      </c>
      <c r="BR130" s="5" t="s">
        <v>423</v>
      </c>
      <c r="BT130" s="5" t="s">
        <v>362</v>
      </c>
      <c r="BU130" s="5" t="s">
        <v>339</v>
      </c>
      <c r="BV130" s="5" t="s">
        <v>334</v>
      </c>
      <c r="BW130" s="5" t="s">
        <v>425</v>
      </c>
      <c r="BY130" s="5" t="s">
        <v>426</v>
      </c>
      <c r="BZ130" s="5" t="s">
        <v>2040</v>
      </c>
      <c r="CA130" s="5" t="s">
        <v>476</v>
      </c>
      <c r="CB130" s="5" t="s">
        <v>2041</v>
      </c>
      <c r="CE130" s="5" t="s">
        <v>370</v>
      </c>
      <c r="CF130" s="5" t="s">
        <v>371</v>
      </c>
      <c r="CG130" s="5" t="s">
        <v>368</v>
      </c>
      <c r="CH130" s="5" t="s">
        <v>2042</v>
      </c>
      <c r="CJ130" s="5" t="s">
        <v>833</v>
      </c>
      <c r="CK130" s="3" t="s">
        <v>4046</v>
      </c>
      <c r="CL130" s="3"/>
      <c r="CM130" s="3"/>
      <c r="CN130" s="3" t="s">
        <v>792</v>
      </c>
      <c r="CO130" s="3"/>
      <c r="CP130" s="3" t="s">
        <v>793</v>
      </c>
      <c r="CQ130" s="3"/>
      <c r="CR130" s="3"/>
      <c r="CS130" s="3"/>
      <c r="CT130" s="3"/>
      <c r="DG130" s="3"/>
      <c r="DH130" s="5" t="s">
        <v>378</v>
      </c>
      <c r="DI130" s="5" t="s">
        <v>379</v>
      </c>
      <c r="DJ130" s="5" t="s">
        <v>380</v>
      </c>
      <c r="DM130" s="5" t="s">
        <v>819</v>
      </c>
      <c r="EH130" s="5" t="s">
        <v>394</v>
      </c>
      <c r="EI130" s="5" t="s">
        <v>395</v>
      </c>
      <c r="EJ130" s="5" t="s">
        <v>430</v>
      </c>
      <c r="EK130" s="5" t="s">
        <v>397</v>
      </c>
      <c r="EM130" s="5" t="s">
        <v>819</v>
      </c>
      <c r="FS130" s="3"/>
      <c r="FT130" s="3"/>
      <c r="FU130" s="3"/>
      <c r="FV130" s="3"/>
      <c r="FW130" s="3"/>
      <c r="GS130" s="3"/>
      <c r="GT130" s="3"/>
      <c r="GU130" s="3"/>
      <c r="GV130" s="3"/>
      <c r="GW130" s="3"/>
      <c r="QG130" s="5" t="s">
        <v>2043</v>
      </c>
    </row>
    <row r="131" spans="1:449" s="5" customFormat="1">
      <c r="A131" s="5" t="s">
        <v>2044</v>
      </c>
      <c r="B131" s="3" t="s">
        <v>1055</v>
      </c>
      <c r="C131" s="5" t="s">
        <v>2045</v>
      </c>
      <c r="D131" s="5" t="s">
        <v>2046</v>
      </c>
      <c r="E131" s="3" t="s">
        <v>3772</v>
      </c>
      <c r="F131" s="59"/>
      <c r="G131" s="5" t="s">
        <v>936</v>
      </c>
      <c r="H131" s="5" t="s">
        <v>339</v>
      </c>
      <c r="J131" s="5" t="s">
        <v>340</v>
      </c>
      <c r="K131" s="5" t="s">
        <v>406</v>
      </c>
      <c r="L131" s="5" t="s">
        <v>341</v>
      </c>
      <c r="O131" s="5" t="s">
        <v>340</v>
      </c>
      <c r="P131" s="5" t="s">
        <v>340</v>
      </c>
      <c r="R131" s="5" t="s">
        <v>344</v>
      </c>
      <c r="T131" s="5" t="s">
        <v>339</v>
      </c>
      <c r="W131" s="5" t="s">
        <v>340</v>
      </c>
      <c r="X131" s="5" t="s">
        <v>2047</v>
      </c>
      <c r="Z131" s="5" t="s">
        <v>500</v>
      </c>
      <c r="AA131" s="5" t="s">
        <v>713</v>
      </c>
      <c r="AB131" s="5" t="s">
        <v>1055</v>
      </c>
      <c r="AC131" s="5" t="s">
        <v>640</v>
      </c>
      <c r="AD131" s="5" t="s">
        <v>339</v>
      </c>
      <c r="AG131" s="5" t="s">
        <v>339</v>
      </c>
      <c r="AJ131" s="5" t="s">
        <v>339</v>
      </c>
      <c r="AL131" s="5" t="s">
        <v>339</v>
      </c>
      <c r="AN131" s="5" t="s">
        <v>340</v>
      </c>
      <c r="AO131" s="5" t="s">
        <v>340</v>
      </c>
      <c r="AP131" s="5" t="s">
        <v>339</v>
      </c>
      <c r="AQ131" s="5" t="s">
        <v>350</v>
      </c>
      <c r="AT131" s="5" t="s">
        <v>351</v>
      </c>
      <c r="AU131" s="5" t="s">
        <v>352</v>
      </c>
      <c r="AV131" s="5" t="s">
        <v>3810</v>
      </c>
      <c r="AW131" s="5" t="s">
        <v>761</v>
      </c>
      <c r="AX131" s="5" t="s">
        <v>413</v>
      </c>
      <c r="BA131" s="5" t="s">
        <v>2048</v>
      </c>
      <c r="BB131" s="5" t="s">
        <v>415</v>
      </c>
      <c r="BD131" s="5" t="s">
        <v>357</v>
      </c>
      <c r="BE131" s="5" t="s">
        <v>3814</v>
      </c>
      <c r="BF131" s="5" t="s">
        <v>416</v>
      </c>
      <c r="BH131" s="5" t="s">
        <v>417</v>
      </c>
      <c r="BJ131" s="5" t="s">
        <v>418</v>
      </c>
      <c r="BL131" s="5" t="s">
        <v>419</v>
      </c>
      <c r="BN131" s="5" t="s">
        <v>674</v>
      </c>
      <c r="BP131" s="5" t="s">
        <v>2038</v>
      </c>
      <c r="BQ131" s="5" t="s">
        <v>2039</v>
      </c>
      <c r="BR131" s="5" t="s">
        <v>423</v>
      </c>
      <c r="BT131" s="5" t="s">
        <v>362</v>
      </c>
      <c r="BU131" s="5" t="s">
        <v>339</v>
      </c>
      <c r="BV131" s="5" t="s">
        <v>334</v>
      </c>
      <c r="BW131" s="5" t="s">
        <v>425</v>
      </c>
      <c r="BY131" s="5" t="s">
        <v>426</v>
      </c>
      <c r="BZ131" s="5" t="s">
        <v>719</v>
      </c>
      <c r="CA131" s="5" t="s">
        <v>476</v>
      </c>
      <c r="CB131" s="5" t="s">
        <v>719</v>
      </c>
      <c r="CE131" s="5" t="s">
        <v>370</v>
      </c>
      <c r="CF131" s="5" t="s">
        <v>371</v>
      </c>
      <c r="CG131" s="5" t="s">
        <v>368</v>
      </c>
      <c r="CH131" s="5" t="s">
        <v>2049</v>
      </c>
      <c r="CJ131" s="5" t="s">
        <v>833</v>
      </c>
      <c r="CK131" s="3" t="s">
        <v>4046</v>
      </c>
      <c r="CL131" s="3"/>
      <c r="CM131" s="3"/>
      <c r="CN131" s="3" t="s">
        <v>792</v>
      </c>
      <c r="CO131" s="3"/>
      <c r="CP131" s="3" t="s">
        <v>793</v>
      </c>
      <c r="CQ131" s="3"/>
      <c r="CR131" s="3"/>
      <c r="CS131" s="3"/>
      <c r="CT131" s="3"/>
      <c r="CU131" s="5" t="s">
        <v>646</v>
      </c>
      <c r="CV131" s="5" t="s">
        <v>1856</v>
      </c>
      <c r="DG131" s="3"/>
      <c r="DH131" s="5" t="s">
        <v>378</v>
      </c>
      <c r="DI131" s="5" t="s">
        <v>379</v>
      </c>
      <c r="DJ131" s="5" t="s">
        <v>380</v>
      </c>
      <c r="DM131" s="5" t="s">
        <v>383</v>
      </c>
      <c r="EH131" s="5" t="s">
        <v>394</v>
      </c>
      <c r="EI131" s="5" t="s">
        <v>395</v>
      </c>
      <c r="EJ131" s="5" t="s">
        <v>430</v>
      </c>
      <c r="EK131" s="5" t="s">
        <v>397</v>
      </c>
      <c r="EM131" s="5" t="s">
        <v>383</v>
      </c>
      <c r="FS131" s="3"/>
      <c r="FT131" s="3"/>
      <c r="FU131" s="3"/>
      <c r="FV131" s="3"/>
      <c r="FW131" s="3"/>
      <c r="GS131" s="3"/>
      <c r="GT131" s="3"/>
      <c r="GU131" s="3"/>
      <c r="GV131" s="3"/>
      <c r="GW131" s="3"/>
      <c r="QG131" s="5" t="s">
        <v>2050</v>
      </c>
    </row>
    <row r="132" spans="1:449" s="5" customFormat="1">
      <c r="A132" s="5" t="s">
        <v>2044</v>
      </c>
      <c r="B132" s="3" t="s">
        <v>1056</v>
      </c>
      <c r="C132" s="5" t="s">
        <v>2045</v>
      </c>
      <c r="D132" s="5" t="s">
        <v>2046</v>
      </c>
      <c r="E132" s="3" t="s">
        <v>3772</v>
      </c>
      <c r="F132" s="59"/>
      <c r="AB132" s="5" t="s">
        <v>1056</v>
      </c>
      <c r="AC132" s="5" t="s">
        <v>340</v>
      </c>
      <c r="AD132" s="5" t="s">
        <v>339</v>
      </c>
      <c r="AG132" s="5" t="s">
        <v>339</v>
      </c>
      <c r="AJ132" s="5" t="s">
        <v>339</v>
      </c>
      <c r="AL132" s="5" t="s">
        <v>339</v>
      </c>
      <c r="AN132" s="5" t="s">
        <v>340</v>
      </c>
      <c r="AO132" s="5" t="s">
        <v>340</v>
      </c>
      <c r="AP132" s="5" t="s">
        <v>339</v>
      </c>
      <c r="AQ132" s="5" t="s">
        <v>350</v>
      </c>
      <c r="AT132" s="5" t="s">
        <v>351</v>
      </c>
      <c r="AU132" s="5" t="s">
        <v>352</v>
      </c>
      <c r="AV132" s="5" t="s">
        <v>3810</v>
      </c>
      <c r="AW132" s="5" t="s">
        <v>761</v>
      </c>
      <c r="AX132" s="5" t="s">
        <v>413</v>
      </c>
      <c r="BA132" s="5" t="s">
        <v>2048</v>
      </c>
      <c r="BB132" s="5" t="s">
        <v>415</v>
      </c>
      <c r="BD132" s="5" t="s">
        <v>357</v>
      </c>
      <c r="BE132" s="5" t="s">
        <v>3814</v>
      </c>
      <c r="BF132" s="5" t="s">
        <v>416</v>
      </c>
      <c r="BH132" s="5" t="s">
        <v>417</v>
      </c>
      <c r="BJ132" s="5" t="s">
        <v>418</v>
      </c>
      <c r="BL132" s="5" t="s">
        <v>419</v>
      </c>
      <c r="BN132" s="5" t="s">
        <v>674</v>
      </c>
      <c r="BP132" s="5" t="s">
        <v>2038</v>
      </c>
      <c r="BQ132" s="5" t="s">
        <v>2039</v>
      </c>
      <c r="BR132" s="5" t="s">
        <v>423</v>
      </c>
      <c r="BT132" s="5" t="s">
        <v>362</v>
      </c>
      <c r="BU132" s="5" t="s">
        <v>339</v>
      </c>
      <c r="BV132" s="5" t="s">
        <v>334</v>
      </c>
      <c r="BW132" s="5" t="s">
        <v>363</v>
      </c>
      <c r="BY132" s="5" t="s">
        <v>426</v>
      </c>
      <c r="BZ132" s="5" t="s">
        <v>719</v>
      </c>
      <c r="CA132" s="5" t="s">
        <v>476</v>
      </c>
      <c r="CB132" s="5" t="s">
        <v>719</v>
      </c>
      <c r="CE132" s="5" t="s">
        <v>364</v>
      </c>
      <c r="CF132" s="5" t="s">
        <v>365</v>
      </c>
      <c r="CG132" s="5" t="s">
        <v>365</v>
      </c>
      <c r="CI132" s="5" t="s">
        <v>2051</v>
      </c>
      <c r="CJ132" s="5" t="s">
        <v>577</v>
      </c>
      <c r="CK132" s="3" t="s">
        <v>4050</v>
      </c>
      <c r="CL132" s="3"/>
      <c r="CM132" s="3"/>
      <c r="CN132" s="3"/>
      <c r="CO132" s="3"/>
      <c r="CP132" s="3"/>
      <c r="CQ132" s="3"/>
      <c r="CR132" s="3"/>
      <c r="CS132" s="3"/>
      <c r="CT132" s="3"/>
      <c r="DC132" s="5" t="s">
        <v>376</v>
      </c>
      <c r="DD132" s="5" t="s">
        <v>2052</v>
      </c>
      <c r="DG132" s="3"/>
      <c r="FS132" s="3"/>
      <c r="FT132" s="3"/>
      <c r="FU132" s="3"/>
      <c r="FV132" s="3"/>
      <c r="FW132" s="3"/>
      <c r="GS132" s="3"/>
      <c r="GT132" s="3"/>
      <c r="GU132" s="3"/>
      <c r="GV132" s="3"/>
      <c r="GW132" s="3"/>
      <c r="II132" s="5" t="s">
        <v>379</v>
      </c>
      <c r="IJ132" s="5" t="s">
        <v>379</v>
      </c>
      <c r="IK132" s="5" t="s">
        <v>380</v>
      </c>
      <c r="IN132" s="5" t="s">
        <v>525</v>
      </c>
      <c r="IO132" s="5" t="s">
        <v>382</v>
      </c>
      <c r="IP132" s="5" t="s">
        <v>429</v>
      </c>
      <c r="IQ132" s="5" t="s">
        <v>1829</v>
      </c>
      <c r="IR132" s="5" t="s">
        <v>570</v>
      </c>
      <c r="IS132" s="5" t="s">
        <v>1140</v>
      </c>
      <c r="IT132" s="5" t="s">
        <v>1663</v>
      </c>
      <c r="IU132" s="5" t="s">
        <v>390</v>
      </c>
      <c r="IV132" s="5" t="s">
        <v>449</v>
      </c>
      <c r="IW132" s="5" t="s">
        <v>2053</v>
      </c>
      <c r="IX132" s="5" t="s">
        <v>570</v>
      </c>
      <c r="IY132" s="5" t="s">
        <v>1140</v>
      </c>
      <c r="IZ132" s="5" t="s">
        <v>1663</v>
      </c>
      <c r="JA132" s="5" t="s">
        <v>394</v>
      </c>
      <c r="JB132" s="5" t="s">
        <v>395</v>
      </c>
      <c r="JC132" s="5" t="s">
        <v>430</v>
      </c>
      <c r="JD132" s="5" t="s">
        <v>397</v>
      </c>
      <c r="JF132" s="5" t="s">
        <v>525</v>
      </c>
      <c r="JG132" s="5" t="s">
        <v>382</v>
      </c>
      <c r="JH132" s="5" t="s">
        <v>429</v>
      </c>
      <c r="JI132" s="5" t="s">
        <v>1829</v>
      </c>
      <c r="JJ132" s="5" t="s">
        <v>570</v>
      </c>
      <c r="JK132" s="5" t="s">
        <v>1140</v>
      </c>
      <c r="JL132" s="5" t="s">
        <v>2054</v>
      </c>
      <c r="JM132" s="5" t="s">
        <v>390</v>
      </c>
      <c r="JN132" s="5" t="s">
        <v>449</v>
      </c>
      <c r="JO132" s="5" t="s">
        <v>2053</v>
      </c>
      <c r="JP132" s="5" t="s">
        <v>440</v>
      </c>
      <c r="JQ132" s="5" t="s">
        <v>396</v>
      </c>
      <c r="JR132" s="5" t="s">
        <v>2055</v>
      </c>
      <c r="QG132" s="5" t="s">
        <v>2056</v>
      </c>
    </row>
    <row r="133" spans="1:449" s="5" customFormat="1">
      <c r="A133" s="5" t="s">
        <v>2057</v>
      </c>
      <c r="B133" s="3" t="s">
        <v>408</v>
      </c>
      <c r="C133" s="5" t="s">
        <v>2058</v>
      </c>
      <c r="D133" s="5" t="s">
        <v>2059</v>
      </c>
      <c r="E133" s="3" t="s">
        <v>3772</v>
      </c>
      <c r="F133" s="59"/>
      <c r="G133" s="5" t="s">
        <v>2060</v>
      </c>
      <c r="H133" s="5" t="s">
        <v>339</v>
      </c>
      <c r="J133" s="5" t="s">
        <v>340</v>
      </c>
      <c r="K133" s="5" t="s">
        <v>406</v>
      </c>
      <c r="O133" s="5" t="s">
        <v>339</v>
      </c>
      <c r="P133" s="5" t="s">
        <v>340</v>
      </c>
      <c r="Q133" s="5" t="s">
        <v>343</v>
      </c>
      <c r="R133" s="5" t="s">
        <v>344</v>
      </c>
      <c r="T133" s="5" t="s">
        <v>339</v>
      </c>
      <c r="W133" s="5" t="s">
        <v>340</v>
      </c>
      <c r="X133" s="5" t="s">
        <v>2061</v>
      </c>
      <c r="Z133" s="5" t="s">
        <v>500</v>
      </c>
      <c r="AA133" s="5" t="s">
        <v>713</v>
      </c>
      <c r="AB133" s="5" t="s">
        <v>408</v>
      </c>
      <c r="AC133" s="5" t="s">
        <v>340</v>
      </c>
      <c r="AD133" s="5" t="s">
        <v>339</v>
      </c>
      <c r="AG133" s="5" t="s">
        <v>339</v>
      </c>
      <c r="AJ133" s="5" t="s">
        <v>339</v>
      </c>
      <c r="AL133" s="5" t="s">
        <v>339</v>
      </c>
      <c r="AN133" s="5" t="s">
        <v>340</v>
      </c>
      <c r="AO133" s="5" t="s">
        <v>340</v>
      </c>
      <c r="AP133" s="5" t="s">
        <v>339</v>
      </c>
      <c r="AQ133" s="5" t="s">
        <v>350</v>
      </c>
      <c r="AT133" s="5" t="s">
        <v>351</v>
      </c>
      <c r="AU133" s="5" t="s">
        <v>352</v>
      </c>
      <c r="AV133" s="5" t="s">
        <v>3810</v>
      </c>
      <c r="AW133" s="5" t="s">
        <v>761</v>
      </c>
      <c r="AX133" s="5" t="s">
        <v>413</v>
      </c>
      <c r="BA133" s="5" t="s">
        <v>1852</v>
      </c>
      <c r="BB133" s="5" t="s">
        <v>415</v>
      </c>
      <c r="BD133" s="5" t="s">
        <v>357</v>
      </c>
      <c r="BE133" s="5" t="s">
        <v>3814</v>
      </c>
      <c r="BF133" s="5" t="s">
        <v>416</v>
      </c>
      <c r="BH133" s="5" t="s">
        <v>417</v>
      </c>
      <c r="BJ133" s="5" t="s">
        <v>418</v>
      </c>
      <c r="BL133" s="5" t="s">
        <v>419</v>
      </c>
      <c r="BN133" s="5" t="s">
        <v>674</v>
      </c>
      <c r="BP133" s="5" t="s">
        <v>2038</v>
      </c>
      <c r="BQ133" s="5" t="s">
        <v>2039</v>
      </c>
      <c r="BR133" s="5" t="s">
        <v>423</v>
      </c>
      <c r="BT133" s="5" t="s">
        <v>362</v>
      </c>
      <c r="BU133" s="5" t="s">
        <v>339</v>
      </c>
      <c r="BV133" s="5" t="s">
        <v>334</v>
      </c>
      <c r="BW133" s="5" t="s">
        <v>425</v>
      </c>
      <c r="CC133" s="5" t="s">
        <v>339</v>
      </c>
      <c r="CE133" s="5" t="s">
        <v>370</v>
      </c>
      <c r="CF133" s="5" t="s">
        <v>371</v>
      </c>
      <c r="CG133" s="5" t="s">
        <v>368</v>
      </c>
      <c r="CH133" s="5" t="s">
        <v>2063</v>
      </c>
      <c r="CJ133" s="5" t="s">
        <v>833</v>
      </c>
      <c r="CK133" s="3" t="s">
        <v>4054</v>
      </c>
      <c r="CL133" s="3"/>
      <c r="CM133" s="3"/>
      <c r="CN133" s="3" t="s">
        <v>792</v>
      </c>
      <c r="CO133" s="3"/>
      <c r="CP133" s="3" t="s">
        <v>793</v>
      </c>
      <c r="CQ133" s="3"/>
      <c r="CR133" s="3"/>
      <c r="CS133" s="3" t="s">
        <v>368</v>
      </c>
      <c r="CT133" s="3" t="s">
        <v>2064</v>
      </c>
      <c r="DG133" s="3"/>
      <c r="FS133" s="3"/>
      <c r="FT133" s="3"/>
      <c r="FU133" s="3"/>
      <c r="FV133" s="3"/>
      <c r="FW133" s="3"/>
      <c r="GS133" s="3"/>
      <c r="GT133" s="3"/>
      <c r="GU133" s="3"/>
      <c r="GV133" s="3"/>
      <c r="GW133" s="3"/>
      <c r="QG133" s="5" t="s">
        <v>2065</v>
      </c>
    </row>
    <row r="134" spans="1:449" s="5" customFormat="1">
      <c r="A134" s="5" t="s">
        <v>2057</v>
      </c>
      <c r="B134" s="3" t="s">
        <v>409</v>
      </c>
      <c r="C134" s="5" t="s">
        <v>2058</v>
      </c>
      <c r="D134" s="5" t="s">
        <v>2059</v>
      </c>
      <c r="E134" s="3" t="s">
        <v>3772</v>
      </c>
      <c r="F134" s="59"/>
      <c r="AB134" s="5" t="s">
        <v>409</v>
      </c>
      <c r="AC134" s="5" t="s">
        <v>340</v>
      </c>
      <c r="AD134" s="5" t="s">
        <v>339</v>
      </c>
      <c r="AG134" s="5" t="s">
        <v>339</v>
      </c>
      <c r="AJ134" s="5" t="s">
        <v>339</v>
      </c>
      <c r="AL134" s="5" t="s">
        <v>339</v>
      </c>
      <c r="AN134" s="5" t="s">
        <v>340</v>
      </c>
      <c r="AO134" s="5" t="s">
        <v>340</v>
      </c>
      <c r="AP134" s="5" t="s">
        <v>339</v>
      </c>
      <c r="AQ134" s="5" t="s">
        <v>350</v>
      </c>
      <c r="AT134" s="5" t="s">
        <v>351</v>
      </c>
      <c r="AU134" s="5" t="s">
        <v>352</v>
      </c>
      <c r="AV134" s="5" t="s">
        <v>3810</v>
      </c>
      <c r="AW134" s="5" t="s">
        <v>761</v>
      </c>
      <c r="AX134" s="5" t="s">
        <v>413</v>
      </c>
      <c r="BA134" s="5" t="s">
        <v>1852</v>
      </c>
      <c r="BB134" s="5" t="s">
        <v>415</v>
      </c>
      <c r="BD134" s="5" t="s">
        <v>357</v>
      </c>
      <c r="BE134" s="5" t="s">
        <v>3814</v>
      </c>
      <c r="BF134" s="5" t="s">
        <v>416</v>
      </c>
      <c r="BH134" s="5" t="s">
        <v>417</v>
      </c>
      <c r="BJ134" s="5" t="s">
        <v>418</v>
      </c>
      <c r="BL134" s="5" t="s">
        <v>419</v>
      </c>
      <c r="BN134" s="5" t="s">
        <v>674</v>
      </c>
      <c r="BP134" s="5" t="s">
        <v>2038</v>
      </c>
      <c r="BQ134" s="5" t="s">
        <v>2039</v>
      </c>
      <c r="BR134" s="5" t="s">
        <v>423</v>
      </c>
      <c r="BT134" s="5" t="s">
        <v>362</v>
      </c>
      <c r="BU134" s="5" t="s">
        <v>524</v>
      </c>
      <c r="BV134" s="5" t="s">
        <v>337</v>
      </c>
      <c r="BW134" s="5" t="s">
        <v>425</v>
      </c>
      <c r="CC134" s="5" t="s">
        <v>339</v>
      </c>
      <c r="CE134" s="5" t="s">
        <v>370</v>
      </c>
      <c r="CF134" s="5" t="s">
        <v>371</v>
      </c>
      <c r="CG134" s="5" t="s">
        <v>368</v>
      </c>
      <c r="CH134" s="5" t="s">
        <v>2063</v>
      </c>
      <c r="CJ134" s="5" t="s">
        <v>833</v>
      </c>
      <c r="CK134" s="3" t="s">
        <v>4054</v>
      </c>
      <c r="CL134" s="3"/>
      <c r="CM134" s="3"/>
      <c r="CN134" s="3" t="s">
        <v>792</v>
      </c>
      <c r="CO134" s="3"/>
      <c r="CP134" s="3" t="s">
        <v>793</v>
      </c>
      <c r="CQ134" s="3"/>
      <c r="CR134" s="3"/>
      <c r="CS134" s="3" t="s">
        <v>368</v>
      </c>
      <c r="CT134" s="3" t="s">
        <v>2064</v>
      </c>
      <c r="DG134" s="3"/>
      <c r="FS134" s="3"/>
      <c r="FT134" s="3"/>
      <c r="FU134" s="3"/>
      <c r="FV134" s="3"/>
      <c r="FW134" s="3"/>
      <c r="GS134" s="3"/>
      <c r="GT134" s="3"/>
      <c r="GU134" s="3"/>
      <c r="GV134" s="3"/>
      <c r="GW134" s="3"/>
    </row>
    <row r="135" spans="1:449" s="5" customFormat="1">
      <c r="A135" s="5" t="s">
        <v>2072</v>
      </c>
      <c r="B135" s="3" t="s">
        <v>2076</v>
      </c>
      <c r="C135" s="5" t="s">
        <v>2073</v>
      </c>
      <c r="D135" s="5" t="s">
        <v>2074</v>
      </c>
      <c r="E135" s="3" t="s">
        <v>3772</v>
      </c>
      <c r="F135" s="59" t="s">
        <v>340</v>
      </c>
      <c r="G135" s="5" t="s">
        <v>2075</v>
      </c>
      <c r="H135" s="5" t="s">
        <v>340</v>
      </c>
      <c r="I135" s="5" t="s">
        <v>340</v>
      </c>
      <c r="J135" s="5" t="s">
        <v>340</v>
      </c>
      <c r="K135" s="5" t="s">
        <v>406</v>
      </c>
      <c r="O135" s="5" t="s">
        <v>340</v>
      </c>
      <c r="P135" s="5" t="s">
        <v>340</v>
      </c>
      <c r="R135" s="5" t="s">
        <v>344</v>
      </c>
      <c r="T135" s="5" t="s">
        <v>339</v>
      </c>
      <c r="W135" s="5" t="s">
        <v>339</v>
      </c>
      <c r="AB135" s="5" t="s">
        <v>2076</v>
      </c>
      <c r="AC135" s="5" t="s">
        <v>340</v>
      </c>
      <c r="AD135" s="5" t="s">
        <v>339</v>
      </c>
      <c r="AG135" s="5" t="s">
        <v>339</v>
      </c>
      <c r="AJ135" s="5" t="s">
        <v>339</v>
      </c>
      <c r="AL135" s="5" t="s">
        <v>339</v>
      </c>
      <c r="AN135" s="5" t="s">
        <v>340</v>
      </c>
      <c r="AO135" s="5" t="s">
        <v>340</v>
      </c>
      <c r="AP135" s="5" t="s">
        <v>339</v>
      </c>
      <c r="AQ135" s="5" t="s">
        <v>350</v>
      </c>
      <c r="AT135" s="5" t="s">
        <v>351</v>
      </c>
      <c r="AU135" s="5" t="s">
        <v>352</v>
      </c>
      <c r="AV135" s="5" t="s">
        <v>3810</v>
      </c>
      <c r="AW135" s="5" t="s">
        <v>353</v>
      </c>
      <c r="AX135" s="5" t="s">
        <v>413</v>
      </c>
      <c r="BA135" s="5" t="s">
        <v>2079</v>
      </c>
      <c r="BB135" s="5" t="s">
        <v>415</v>
      </c>
      <c r="BD135" s="5" t="s">
        <v>357</v>
      </c>
      <c r="BE135" s="5" t="s">
        <v>3814</v>
      </c>
      <c r="BF135" s="5" t="s">
        <v>416</v>
      </c>
      <c r="BH135" s="5" t="s">
        <v>417</v>
      </c>
      <c r="BJ135" s="5" t="s">
        <v>418</v>
      </c>
      <c r="BL135" s="5" t="s">
        <v>419</v>
      </c>
      <c r="BN135" s="5" t="s">
        <v>420</v>
      </c>
      <c r="BP135" s="5" t="s">
        <v>2080</v>
      </c>
      <c r="BQ135" s="5" t="s">
        <v>1503</v>
      </c>
      <c r="BR135" s="5" t="s">
        <v>423</v>
      </c>
      <c r="BT135" s="5" t="s">
        <v>362</v>
      </c>
      <c r="BU135" s="5" t="s">
        <v>524</v>
      </c>
      <c r="BV135" s="5" t="s">
        <v>337</v>
      </c>
      <c r="BW135" s="5" t="s">
        <v>425</v>
      </c>
      <c r="CC135" s="5" t="s">
        <v>339</v>
      </c>
      <c r="CE135" s="5" t="s">
        <v>370</v>
      </c>
      <c r="CF135" s="5" t="s">
        <v>428</v>
      </c>
      <c r="CG135" s="5" t="s">
        <v>372</v>
      </c>
      <c r="CJ135" s="5" t="s">
        <v>2081</v>
      </c>
      <c r="CK135" s="3" t="s">
        <v>380</v>
      </c>
      <c r="CL135" s="3"/>
      <c r="CM135" s="3"/>
      <c r="CN135" s="3"/>
      <c r="CO135" s="3"/>
      <c r="CP135" s="3"/>
      <c r="CQ135" s="3"/>
      <c r="CR135" s="3"/>
      <c r="CS135" s="3"/>
      <c r="CT135" s="3"/>
      <c r="CY135" s="5" t="s">
        <v>768</v>
      </c>
      <c r="DA135" s="5" t="s">
        <v>375</v>
      </c>
      <c r="DG135" s="3"/>
      <c r="DH135" s="5" t="s">
        <v>378</v>
      </c>
      <c r="DI135" s="5" t="s">
        <v>379</v>
      </c>
      <c r="DJ135" s="5" t="s">
        <v>380</v>
      </c>
      <c r="DM135" s="5" t="s">
        <v>429</v>
      </c>
      <c r="DN135" s="5" t="s">
        <v>382</v>
      </c>
      <c r="DO135" s="5" t="s">
        <v>492</v>
      </c>
      <c r="DP135" s="5" t="s">
        <v>2082</v>
      </c>
      <c r="DQ135" s="5" t="s">
        <v>2083</v>
      </c>
      <c r="DS135" s="5" t="s">
        <v>492</v>
      </c>
      <c r="DT135" s="5" t="s">
        <v>1396</v>
      </c>
      <c r="DU135" s="5" t="s">
        <v>2084</v>
      </c>
      <c r="DV135" s="5" t="s">
        <v>2085</v>
      </c>
      <c r="DX135" s="5" t="s">
        <v>390</v>
      </c>
      <c r="DY135" s="5" t="s">
        <v>892</v>
      </c>
      <c r="DZ135" s="5" t="s">
        <v>2086</v>
      </c>
      <c r="EA135" s="5" t="s">
        <v>2087</v>
      </c>
      <c r="EC135" s="5" t="s">
        <v>492</v>
      </c>
      <c r="ED135" s="5" t="s">
        <v>1396</v>
      </c>
      <c r="EE135" s="5" t="s">
        <v>2084</v>
      </c>
      <c r="EF135" s="5" t="s">
        <v>2085</v>
      </c>
      <c r="EH135" s="5" t="s">
        <v>394</v>
      </c>
      <c r="EI135" s="5" t="s">
        <v>395</v>
      </c>
      <c r="EJ135" s="5" t="s">
        <v>430</v>
      </c>
      <c r="EK135" s="5" t="s">
        <v>397</v>
      </c>
      <c r="EM135" s="5" t="s">
        <v>429</v>
      </c>
      <c r="EN135" s="5" t="s">
        <v>382</v>
      </c>
      <c r="EO135" s="5" t="s">
        <v>492</v>
      </c>
      <c r="EP135" s="5" t="s">
        <v>2082</v>
      </c>
      <c r="EQ135" s="5" t="s">
        <v>2083</v>
      </c>
      <c r="ES135" s="5" t="s">
        <v>492</v>
      </c>
      <c r="ET135" s="5" t="s">
        <v>1396</v>
      </c>
      <c r="EU135" s="5" t="s">
        <v>2088</v>
      </c>
      <c r="EV135" s="5" t="s">
        <v>2089</v>
      </c>
      <c r="EX135" s="5" t="s">
        <v>390</v>
      </c>
      <c r="EY135" s="5" t="s">
        <v>892</v>
      </c>
      <c r="EZ135" s="5" t="s">
        <v>2090</v>
      </c>
      <c r="FA135" s="5" t="s">
        <v>2091</v>
      </c>
      <c r="FC135" s="5" t="s">
        <v>492</v>
      </c>
      <c r="FD135" s="5" t="s">
        <v>1396</v>
      </c>
      <c r="FE135" s="5" t="s">
        <v>2088</v>
      </c>
      <c r="FF135" s="5" t="s">
        <v>2089</v>
      </c>
      <c r="FH135" s="5" t="s">
        <v>394</v>
      </c>
      <c r="FI135" s="5" t="s">
        <v>395</v>
      </c>
      <c r="FJ135" s="5" t="s">
        <v>396</v>
      </c>
      <c r="FK135" s="5" t="s">
        <v>397</v>
      </c>
      <c r="FM135" s="5" t="s">
        <v>429</v>
      </c>
      <c r="FN135" s="5" t="s">
        <v>382</v>
      </c>
      <c r="FO135" s="5" t="s">
        <v>492</v>
      </c>
      <c r="FP135" s="5" t="s">
        <v>2082</v>
      </c>
      <c r="FQ135" s="5" t="s">
        <v>2083</v>
      </c>
      <c r="FS135" s="3" t="s">
        <v>492</v>
      </c>
      <c r="FT135" s="3" t="s">
        <v>1396</v>
      </c>
      <c r="FU135" s="3" t="s">
        <v>2092</v>
      </c>
      <c r="FV135" s="3" t="s">
        <v>2093</v>
      </c>
      <c r="FW135" s="3"/>
      <c r="FX135" s="5" t="s">
        <v>390</v>
      </c>
      <c r="FY135" s="5" t="s">
        <v>892</v>
      </c>
      <c r="FZ135" s="5" t="s">
        <v>2094</v>
      </c>
      <c r="GA135" s="5" t="s">
        <v>2095</v>
      </c>
      <c r="GC135" s="5" t="s">
        <v>492</v>
      </c>
      <c r="GD135" s="5" t="s">
        <v>1396</v>
      </c>
      <c r="GE135" s="5" t="s">
        <v>2092</v>
      </c>
      <c r="GF135" s="5" t="s">
        <v>2093</v>
      </c>
      <c r="GH135" s="5" t="s">
        <v>394</v>
      </c>
      <c r="GI135" s="5" t="s">
        <v>395</v>
      </c>
      <c r="GJ135" s="5" t="s">
        <v>437</v>
      </c>
      <c r="GK135" s="5" t="s">
        <v>397</v>
      </c>
      <c r="GM135" s="5" t="s">
        <v>429</v>
      </c>
      <c r="GN135" s="5" t="s">
        <v>382</v>
      </c>
      <c r="GO135" s="5" t="s">
        <v>492</v>
      </c>
      <c r="GP135" s="5" t="s">
        <v>2082</v>
      </c>
      <c r="GQ135" s="5" t="s">
        <v>2083</v>
      </c>
      <c r="GS135" s="3" t="s">
        <v>492</v>
      </c>
      <c r="GT135" s="3" t="s">
        <v>1396</v>
      </c>
      <c r="GU135" s="3" t="s">
        <v>2096</v>
      </c>
      <c r="GV135" s="3" t="s">
        <v>2097</v>
      </c>
      <c r="GW135" s="3"/>
      <c r="GX135" s="5" t="s">
        <v>390</v>
      </c>
      <c r="GY135" s="5" t="s">
        <v>892</v>
      </c>
      <c r="GZ135" s="5" t="s">
        <v>2094</v>
      </c>
      <c r="HA135" s="5" t="s">
        <v>2095</v>
      </c>
      <c r="HC135" s="5" t="s">
        <v>492</v>
      </c>
      <c r="HD135" s="5" t="s">
        <v>1396</v>
      </c>
      <c r="HE135" s="5" t="s">
        <v>2096</v>
      </c>
      <c r="HF135" s="5" t="s">
        <v>2097</v>
      </c>
    </row>
    <row r="136" spans="1:449" s="5" customFormat="1">
      <c r="A136" s="5" t="s">
        <v>2072</v>
      </c>
      <c r="B136" s="3" t="s">
        <v>2077</v>
      </c>
      <c r="C136" s="5" t="s">
        <v>2073</v>
      </c>
      <c r="D136" s="5" t="s">
        <v>2074</v>
      </c>
      <c r="E136" s="3" t="s">
        <v>3772</v>
      </c>
      <c r="F136" s="59" t="s">
        <v>340</v>
      </c>
      <c r="AB136" s="5" t="s">
        <v>2077</v>
      </c>
      <c r="AC136" s="5" t="s">
        <v>340</v>
      </c>
      <c r="AD136" s="5" t="s">
        <v>339</v>
      </c>
      <c r="AG136" s="5" t="s">
        <v>339</v>
      </c>
      <c r="AJ136" s="5" t="s">
        <v>339</v>
      </c>
      <c r="AL136" s="5" t="s">
        <v>339</v>
      </c>
      <c r="AN136" s="5" t="s">
        <v>340</v>
      </c>
      <c r="AO136" s="5" t="s">
        <v>340</v>
      </c>
      <c r="AP136" s="5" t="s">
        <v>339</v>
      </c>
      <c r="AQ136" s="5" t="s">
        <v>350</v>
      </c>
      <c r="AT136" s="5" t="s">
        <v>351</v>
      </c>
      <c r="AU136" s="5" t="s">
        <v>352</v>
      </c>
      <c r="AV136" s="5" t="s">
        <v>3810</v>
      </c>
      <c r="AW136" s="5" t="s">
        <v>353</v>
      </c>
      <c r="AX136" s="5" t="s">
        <v>413</v>
      </c>
      <c r="BA136" s="5" t="s">
        <v>2079</v>
      </c>
      <c r="BB136" s="5" t="s">
        <v>415</v>
      </c>
      <c r="BD136" s="5" t="s">
        <v>357</v>
      </c>
      <c r="BE136" s="5" t="s">
        <v>3814</v>
      </c>
      <c r="BF136" s="5" t="s">
        <v>416</v>
      </c>
      <c r="BH136" s="5" t="s">
        <v>417</v>
      </c>
      <c r="BJ136" s="5" t="s">
        <v>418</v>
      </c>
      <c r="BL136" s="5" t="s">
        <v>419</v>
      </c>
      <c r="BN136" s="5" t="s">
        <v>420</v>
      </c>
      <c r="BP136" s="5" t="s">
        <v>2080</v>
      </c>
      <c r="BQ136" s="5" t="s">
        <v>1503</v>
      </c>
      <c r="BR136" s="5" t="s">
        <v>423</v>
      </c>
      <c r="BT136" s="5" t="s">
        <v>362</v>
      </c>
      <c r="BU136" s="5" t="s">
        <v>339</v>
      </c>
      <c r="BV136" s="5" t="s">
        <v>334</v>
      </c>
      <c r="BW136" s="5" t="s">
        <v>425</v>
      </c>
      <c r="CC136" s="5" t="s">
        <v>339</v>
      </c>
      <c r="CE136" s="5" t="s">
        <v>370</v>
      </c>
      <c r="CF136" s="5" t="s">
        <v>428</v>
      </c>
      <c r="CG136" s="5" t="s">
        <v>372</v>
      </c>
      <c r="CJ136" s="5" t="s">
        <v>2081</v>
      </c>
      <c r="CK136" s="3" t="s">
        <v>380</v>
      </c>
      <c r="CL136" s="3"/>
      <c r="CM136" s="3"/>
      <c r="CN136" s="3"/>
      <c r="CO136" s="3"/>
      <c r="CP136" s="3"/>
      <c r="CQ136" s="3"/>
      <c r="CR136" s="3"/>
      <c r="CS136" s="3"/>
      <c r="CT136" s="3"/>
      <c r="DG136" s="3"/>
      <c r="DH136" s="5" t="s">
        <v>378</v>
      </c>
      <c r="DI136" s="5" t="s">
        <v>379</v>
      </c>
      <c r="DJ136" s="5" t="s">
        <v>380</v>
      </c>
      <c r="DM136" s="5" t="s">
        <v>429</v>
      </c>
      <c r="DN136" s="5" t="s">
        <v>382</v>
      </c>
      <c r="DO136" s="5" t="s">
        <v>516</v>
      </c>
      <c r="DP136" s="5" t="s">
        <v>2098</v>
      </c>
      <c r="DQ136" s="5" t="s">
        <v>2099</v>
      </c>
      <c r="DS136" s="5" t="s">
        <v>391</v>
      </c>
      <c r="DT136" s="5" t="s">
        <v>1933</v>
      </c>
      <c r="DU136" s="5" t="s">
        <v>2100</v>
      </c>
      <c r="DV136" s="5" t="s">
        <v>2101</v>
      </c>
      <c r="DX136" s="5" t="s">
        <v>390</v>
      </c>
      <c r="DY136" s="5" t="s">
        <v>804</v>
      </c>
      <c r="DZ136" s="5" t="s">
        <v>2102</v>
      </c>
      <c r="EA136" s="5" t="s">
        <v>2103</v>
      </c>
      <c r="EC136" s="5" t="s">
        <v>391</v>
      </c>
      <c r="ED136" s="5" t="s">
        <v>1933</v>
      </c>
      <c r="EE136" s="5" t="s">
        <v>2100</v>
      </c>
      <c r="EF136" s="5" t="s">
        <v>2101</v>
      </c>
      <c r="EH136" s="5" t="s">
        <v>394</v>
      </c>
      <c r="EI136" s="5" t="s">
        <v>395</v>
      </c>
      <c r="EJ136" s="5" t="s">
        <v>396</v>
      </c>
      <c r="EK136" s="5" t="s">
        <v>397</v>
      </c>
      <c r="EM136" s="5" t="s">
        <v>429</v>
      </c>
      <c r="EN136" s="5" t="s">
        <v>382</v>
      </c>
      <c r="EO136" s="5" t="s">
        <v>516</v>
      </c>
      <c r="EP136" s="5" t="s">
        <v>2098</v>
      </c>
      <c r="EQ136" s="5" t="s">
        <v>2099</v>
      </c>
      <c r="ES136" s="5" t="s">
        <v>391</v>
      </c>
      <c r="ET136" s="5" t="s">
        <v>1933</v>
      </c>
      <c r="EU136" s="5" t="s">
        <v>2104</v>
      </c>
      <c r="EV136" s="5" t="s">
        <v>2105</v>
      </c>
      <c r="EX136" s="5" t="s">
        <v>390</v>
      </c>
      <c r="EY136" s="5" t="s">
        <v>804</v>
      </c>
      <c r="EZ136" s="5" t="s">
        <v>2106</v>
      </c>
      <c r="FA136" s="5" t="s">
        <v>2105</v>
      </c>
      <c r="FC136" s="5" t="s">
        <v>391</v>
      </c>
      <c r="FD136" s="5" t="s">
        <v>1933</v>
      </c>
      <c r="FE136" s="5" t="s">
        <v>2104</v>
      </c>
      <c r="FF136" s="5" t="s">
        <v>2105</v>
      </c>
      <c r="FS136" s="3"/>
      <c r="FT136" s="3"/>
      <c r="FU136" s="3"/>
      <c r="FV136" s="3"/>
      <c r="FW136" s="3"/>
      <c r="GS136" s="3"/>
      <c r="GT136" s="3"/>
      <c r="GU136" s="3"/>
      <c r="GV136" s="3"/>
      <c r="GW136" s="3"/>
    </row>
    <row r="137" spans="1:449" s="5" customFormat="1">
      <c r="A137" s="5" t="s">
        <v>2072</v>
      </c>
      <c r="B137" s="3" t="s">
        <v>2078</v>
      </c>
      <c r="C137" s="5" t="s">
        <v>2073</v>
      </c>
      <c r="D137" s="5" t="s">
        <v>2074</v>
      </c>
      <c r="E137" s="3" t="s">
        <v>3772</v>
      </c>
      <c r="F137" s="59" t="s">
        <v>340</v>
      </c>
      <c r="AB137" s="5" t="s">
        <v>2078</v>
      </c>
      <c r="AC137" s="5" t="s">
        <v>340</v>
      </c>
      <c r="AD137" s="5" t="s">
        <v>339</v>
      </c>
      <c r="AG137" s="5" t="s">
        <v>339</v>
      </c>
      <c r="AJ137" s="5" t="s">
        <v>339</v>
      </c>
      <c r="AL137" s="5" t="s">
        <v>339</v>
      </c>
      <c r="AN137" s="5" t="s">
        <v>340</v>
      </c>
      <c r="AO137" s="5" t="s">
        <v>340</v>
      </c>
      <c r="AP137" s="5" t="s">
        <v>339</v>
      </c>
      <c r="AQ137" s="5" t="s">
        <v>350</v>
      </c>
      <c r="AT137" s="5" t="s">
        <v>351</v>
      </c>
      <c r="AU137" s="5" t="s">
        <v>352</v>
      </c>
      <c r="AV137" s="5" t="s">
        <v>3810</v>
      </c>
      <c r="AW137" s="5" t="s">
        <v>353</v>
      </c>
      <c r="AX137" s="5" t="s">
        <v>413</v>
      </c>
      <c r="BA137" s="5" t="s">
        <v>2079</v>
      </c>
      <c r="BB137" s="5" t="s">
        <v>415</v>
      </c>
      <c r="BD137" s="5" t="s">
        <v>357</v>
      </c>
      <c r="BE137" s="5" t="s">
        <v>3814</v>
      </c>
      <c r="BF137" s="5" t="s">
        <v>416</v>
      </c>
      <c r="BH137" s="5" t="s">
        <v>417</v>
      </c>
      <c r="BJ137" s="5" t="s">
        <v>418</v>
      </c>
      <c r="BL137" s="5" t="s">
        <v>419</v>
      </c>
      <c r="BN137" s="5" t="s">
        <v>420</v>
      </c>
      <c r="BP137" s="5" t="s">
        <v>939</v>
      </c>
      <c r="BQ137" s="5" t="s">
        <v>1503</v>
      </c>
      <c r="BR137" s="5" t="s">
        <v>423</v>
      </c>
      <c r="BT137" s="5" t="s">
        <v>362</v>
      </c>
      <c r="BU137" s="5" t="s">
        <v>339</v>
      </c>
      <c r="BV137" s="5" t="s">
        <v>334</v>
      </c>
      <c r="BW137" s="5" t="s">
        <v>425</v>
      </c>
      <c r="CC137" s="5" t="s">
        <v>339</v>
      </c>
      <c r="CE137" s="5" t="s">
        <v>370</v>
      </c>
      <c r="CF137" s="5" t="s">
        <v>428</v>
      </c>
      <c r="CG137" s="5" t="s">
        <v>372</v>
      </c>
      <c r="CJ137" s="5" t="s">
        <v>2081</v>
      </c>
      <c r="CK137" s="3" t="s">
        <v>380</v>
      </c>
      <c r="CL137" s="3"/>
      <c r="CM137" s="3"/>
      <c r="CN137" s="3"/>
      <c r="CO137" s="3"/>
      <c r="CP137" s="3"/>
      <c r="CQ137" s="3"/>
      <c r="CR137" s="3"/>
      <c r="CS137" s="3"/>
      <c r="CT137" s="3"/>
      <c r="DE137" s="5" t="s">
        <v>368</v>
      </c>
      <c r="DF137" s="5" t="s">
        <v>2107</v>
      </c>
      <c r="DG137" s="3"/>
      <c r="DH137" s="5" t="s">
        <v>378</v>
      </c>
      <c r="DI137" s="5" t="s">
        <v>379</v>
      </c>
      <c r="DJ137" s="5" t="s">
        <v>380</v>
      </c>
      <c r="DM137" s="5" t="s">
        <v>429</v>
      </c>
      <c r="DN137" s="5" t="s">
        <v>382</v>
      </c>
      <c r="DO137" s="5" t="s">
        <v>464</v>
      </c>
      <c r="DP137" s="5" t="s">
        <v>2108</v>
      </c>
      <c r="DQ137" s="5" t="s">
        <v>1277</v>
      </c>
      <c r="DS137" s="5" t="s">
        <v>480</v>
      </c>
      <c r="DT137" s="5" t="s">
        <v>441</v>
      </c>
      <c r="DU137" s="5" t="s">
        <v>2109</v>
      </c>
      <c r="DV137" s="5" t="s">
        <v>2110</v>
      </c>
      <c r="DX137" s="5" t="s">
        <v>484</v>
      </c>
      <c r="DY137" s="5" t="s">
        <v>493</v>
      </c>
      <c r="DZ137" s="5" t="s">
        <v>2111</v>
      </c>
      <c r="EA137" s="5" t="s">
        <v>2112</v>
      </c>
      <c r="EC137" s="5" t="s">
        <v>480</v>
      </c>
      <c r="ED137" s="5" t="s">
        <v>441</v>
      </c>
      <c r="EE137" s="5" t="s">
        <v>2109</v>
      </c>
      <c r="EF137" s="5" t="s">
        <v>2110</v>
      </c>
      <c r="EH137" s="5" t="s">
        <v>394</v>
      </c>
      <c r="EI137" s="5" t="s">
        <v>395</v>
      </c>
      <c r="EJ137" s="5" t="s">
        <v>396</v>
      </c>
      <c r="EK137" s="5" t="s">
        <v>397</v>
      </c>
      <c r="EM137" s="5" t="s">
        <v>429</v>
      </c>
      <c r="EN137" s="5" t="s">
        <v>382</v>
      </c>
      <c r="EO137" s="5" t="s">
        <v>464</v>
      </c>
      <c r="EP137" s="5" t="s">
        <v>2108</v>
      </c>
      <c r="EQ137" s="5" t="s">
        <v>1277</v>
      </c>
      <c r="ES137" s="5" t="s">
        <v>480</v>
      </c>
      <c r="ET137" s="5" t="s">
        <v>441</v>
      </c>
      <c r="EU137" s="5" t="s">
        <v>2113</v>
      </c>
      <c r="EV137" s="5" t="s">
        <v>1205</v>
      </c>
      <c r="EX137" s="5" t="s">
        <v>484</v>
      </c>
      <c r="EY137" s="5" t="s">
        <v>493</v>
      </c>
      <c r="EZ137" s="5" t="s">
        <v>2114</v>
      </c>
      <c r="FA137" s="5" t="s">
        <v>2115</v>
      </c>
      <c r="FC137" s="5" t="s">
        <v>480</v>
      </c>
      <c r="FD137" s="5" t="s">
        <v>441</v>
      </c>
      <c r="FE137" s="5" t="s">
        <v>2113</v>
      </c>
      <c r="FF137" s="5" t="s">
        <v>1205</v>
      </c>
      <c r="FS137" s="3"/>
      <c r="FT137" s="3"/>
      <c r="FU137" s="3"/>
      <c r="FV137" s="3"/>
      <c r="FW137" s="3"/>
      <c r="GS137" s="3"/>
      <c r="GT137" s="3"/>
      <c r="GU137" s="3"/>
      <c r="GV137" s="3"/>
      <c r="GW137" s="3"/>
    </row>
    <row r="138" spans="1:449" s="5" customFormat="1">
      <c r="A138" s="5" t="s">
        <v>2116</v>
      </c>
      <c r="B138" s="3" t="s">
        <v>2120</v>
      </c>
      <c r="C138" s="5" t="s">
        <v>2117</v>
      </c>
      <c r="D138" s="5" t="s">
        <v>2118</v>
      </c>
      <c r="E138" s="3" t="s">
        <v>3772</v>
      </c>
      <c r="F138" s="59" t="s">
        <v>340</v>
      </c>
      <c r="G138" s="5" t="s">
        <v>2075</v>
      </c>
      <c r="H138" s="5" t="s">
        <v>340</v>
      </c>
      <c r="I138" s="5" t="s">
        <v>340</v>
      </c>
      <c r="J138" s="5" t="s">
        <v>340</v>
      </c>
      <c r="K138" s="5" t="s">
        <v>406</v>
      </c>
      <c r="L138" s="5" t="s">
        <v>341</v>
      </c>
      <c r="M138" s="5" t="s">
        <v>342</v>
      </c>
      <c r="O138" s="5" t="s">
        <v>340</v>
      </c>
      <c r="P138" s="5" t="s">
        <v>340</v>
      </c>
      <c r="Q138" s="5" t="s">
        <v>343</v>
      </c>
      <c r="R138" s="5" t="s">
        <v>344</v>
      </c>
      <c r="T138" s="5" t="s">
        <v>339</v>
      </c>
      <c r="W138" s="5" t="s">
        <v>340</v>
      </c>
      <c r="X138" s="5" t="s">
        <v>2119</v>
      </c>
      <c r="Z138" s="5" t="s">
        <v>500</v>
      </c>
      <c r="AA138" s="5" t="s">
        <v>347</v>
      </c>
      <c r="AB138" s="5" t="s">
        <v>2120</v>
      </c>
      <c r="AC138" s="5" t="s">
        <v>340</v>
      </c>
      <c r="AD138" s="5" t="s">
        <v>339</v>
      </c>
      <c r="AG138" s="5" t="s">
        <v>340</v>
      </c>
      <c r="AH138" s="5" t="s">
        <v>411</v>
      </c>
      <c r="AJ138" s="5" t="s">
        <v>339</v>
      </c>
      <c r="AL138" s="5" t="s">
        <v>339</v>
      </c>
      <c r="AN138" s="5" t="s">
        <v>340</v>
      </c>
      <c r="AO138" s="5" t="s">
        <v>340</v>
      </c>
      <c r="AP138" s="5" t="s">
        <v>339</v>
      </c>
      <c r="AQ138" s="5" t="s">
        <v>350</v>
      </c>
      <c r="AT138" s="5" t="s">
        <v>351</v>
      </c>
      <c r="AU138" s="5" t="s">
        <v>352</v>
      </c>
      <c r="AV138" s="5" t="s">
        <v>3810</v>
      </c>
      <c r="AW138" s="5" t="s">
        <v>353</v>
      </c>
      <c r="AX138" s="5" t="s">
        <v>413</v>
      </c>
      <c r="BA138" s="5" t="s">
        <v>2048</v>
      </c>
      <c r="BB138" s="5" t="s">
        <v>415</v>
      </c>
      <c r="BD138" s="5" t="s">
        <v>357</v>
      </c>
      <c r="BE138" s="5" t="s">
        <v>3814</v>
      </c>
      <c r="BF138" s="5" t="s">
        <v>416</v>
      </c>
      <c r="BH138" s="5" t="s">
        <v>417</v>
      </c>
      <c r="BJ138" s="5" t="s">
        <v>418</v>
      </c>
      <c r="BL138" s="5" t="s">
        <v>419</v>
      </c>
      <c r="BN138" s="5" t="s">
        <v>420</v>
      </c>
      <c r="BP138" s="5" t="s">
        <v>2122</v>
      </c>
      <c r="BQ138" s="5" t="s">
        <v>1503</v>
      </c>
      <c r="BR138" s="5" t="s">
        <v>423</v>
      </c>
      <c r="BT138" s="5" t="s">
        <v>362</v>
      </c>
      <c r="BU138" s="5" t="s">
        <v>524</v>
      </c>
      <c r="BV138" s="5" t="s">
        <v>337</v>
      </c>
      <c r="BW138" s="5" t="s">
        <v>425</v>
      </c>
      <c r="CC138" s="5" t="s">
        <v>339</v>
      </c>
      <c r="CE138" s="5" t="s">
        <v>370</v>
      </c>
      <c r="CF138" s="5" t="s">
        <v>428</v>
      </c>
      <c r="CG138" s="5" t="s">
        <v>372</v>
      </c>
      <c r="CJ138" s="5" t="s">
        <v>2123</v>
      </c>
      <c r="CK138" s="3" t="s">
        <v>380</v>
      </c>
      <c r="CL138" s="3"/>
      <c r="CM138" s="3"/>
      <c r="CN138" s="3"/>
      <c r="CO138" s="3"/>
      <c r="CP138" s="3"/>
      <c r="CQ138" s="3"/>
      <c r="CR138" s="3"/>
      <c r="CS138" s="3"/>
      <c r="CT138" s="3"/>
      <c r="CY138" s="5" t="s">
        <v>768</v>
      </c>
      <c r="DG138" s="3"/>
      <c r="DH138" s="5" t="s">
        <v>379</v>
      </c>
      <c r="DI138" s="5" t="s">
        <v>379</v>
      </c>
      <c r="DJ138" s="5" t="s">
        <v>380</v>
      </c>
      <c r="DM138" s="5" t="s">
        <v>429</v>
      </c>
      <c r="DN138" s="5" t="s">
        <v>382</v>
      </c>
      <c r="DO138" s="5" t="s">
        <v>492</v>
      </c>
      <c r="DP138" s="5" t="s">
        <v>2124</v>
      </c>
      <c r="DQ138" s="5" t="s">
        <v>2125</v>
      </c>
      <c r="DS138" s="5" t="s">
        <v>492</v>
      </c>
      <c r="DT138" s="5" t="s">
        <v>1396</v>
      </c>
      <c r="DU138" s="5" t="s">
        <v>2126</v>
      </c>
      <c r="DV138" s="5" t="s">
        <v>2127</v>
      </c>
      <c r="DX138" s="5" t="s">
        <v>390</v>
      </c>
      <c r="DY138" s="5" t="s">
        <v>892</v>
      </c>
      <c r="DZ138" s="5" t="s">
        <v>2128</v>
      </c>
      <c r="EA138" s="5" t="s">
        <v>2129</v>
      </c>
      <c r="EC138" s="5" t="s">
        <v>492</v>
      </c>
      <c r="ED138" s="5" t="s">
        <v>1396</v>
      </c>
      <c r="EE138" s="5" t="s">
        <v>2126</v>
      </c>
      <c r="EF138" s="5" t="s">
        <v>2127</v>
      </c>
      <c r="EH138" s="5" t="s">
        <v>394</v>
      </c>
      <c r="EI138" s="5" t="s">
        <v>395</v>
      </c>
      <c r="EJ138" s="5" t="s">
        <v>430</v>
      </c>
      <c r="EK138" s="5" t="s">
        <v>397</v>
      </c>
      <c r="EM138" s="5" t="s">
        <v>429</v>
      </c>
      <c r="EN138" s="5" t="s">
        <v>382</v>
      </c>
      <c r="EO138" s="5" t="s">
        <v>492</v>
      </c>
      <c r="EP138" s="5" t="s">
        <v>2124</v>
      </c>
      <c r="EQ138" s="5" t="s">
        <v>2125</v>
      </c>
      <c r="ES138" s="5" t="s">
        <v>492</v>
      </c>
      <c r="ET138" s="5" t="s">
        <v>1396</v>
      </c>
      <c r="EU138" s="5" t="s">
        <v>2130</v>
      </c>
      <c r="EV138" s="5" t="s">
        <v>2131</v>
      </c>
      <c r="EX138" s="5" t="s">
        <v>390</v>
      </c>
      <c r="EY138" s="5" t="s">
        <v>892</v>
      </c>
      <c r="EZ138" s="5" t="s">
        <v>2128</v>
      </c>
      <c r="FA138" s="5" t="s">
        <v>2129</v>
      </c>
      <c r="FC138" s="5" t="s">
        <v>492</v>
      </c>
      <c r="FD138" s="5" t="s">
        <v>1396</v>
      </c>
      <c r="FE138" s="5" t="s">
        <v>2130</v>
      </c>
      <c r="FF138" s="5" t="s">
        <v>2131</v>
      </c>
      <c r="FH138" s="5" t="s">
        <v>394</v>
      </c>
      <c r="FI138" s="5" t="s">
        <v>395</v>
      </c>
      <c r="FJ138" s="5" t="s">
        <v>396</v>
      </c>
      <c r="FK138" s="5" t="s">
        <v>397</v>
      </c>
      <c r="FM138" s="5" t="s">
        <v>429</v>
      </c>
      <c r="FN138" s="5" t="s">
        <v>382</v>
      </c>
      <c r="FO138" s="5" t="s">
        <v>492</v>
      </c>
      <c r="FP138" s="5" t="s">
        <v>2124</v>
      </c>
      <c r="FQ138" s="5" t="s">
        <v>2125</v>
      </c>
      <c r="FS138" s="3" t="s">
        <v>492</v>
      </c>
      <c r="FT138" s="3" t="s">
        <v>1396</v>
      </c>
      <c r="FU138" s="3" t="s">
        <v>2132</v>
      </c>
      <c r="FV138" s="3" t="s">
        <v>2133</v>
      </c>
      <c r="FW138" s="3"/>
      <c r="FX138" s="5" t="s">
        <v>390</v>
      </c>
      <c r="FY138" s="5" t="s">
        <v>892</v>
      </c>
      <c r="FZ138" s="5" t="s">
        <v>2134</v>
      </c>
      <c r="GA138" s="5" t="s">
        <v>2135</v>
      </c>
      <c r="GC138" s="5" t="s">
        <v>492</v>
      </c>
      <c r="GD138" s="5" t="s">
        <v>1396</v>
      </c>
      <c r="GE138" s="5" t="s">
        <v>2132</v>
      </c>
      <c r="GF138" s="5" t="s">
        <v>2133</v>
      </c>
      <c r="GH138" s="5" t="s">
        <v>394</v>
      </c>
      <c r="GI138" s="5" t="s">
        <v>395</v>
      </c>
      <c r="GJ138" s="5" t="s">
        <v>437</v>
      </c>
      <c r="GK138" s="5" t="s">
        <v>397</v>
      </c>
      <c r="GM138" s="5" t="s">
        <v>429</v>
      </c>
      <c r="GN138" s="5" t="s">
        <v>382</v>
      </c>
      <c r="GO138" s="5" t="s">
        <v>492</v>
      </c>
      <c r="GP138" s="5" t="s">
        <v>2124</v>
      </c>
      <c r="GQ138" s="5" t="s">
        <v>2125</v>
      </c>
      <c r="GS138" s="3" t="s">
        <v>492</v>
      </c>
      <c r="GT138" s="3" t="s">
        <v>1396</v>
      </c>
      <c r="GU138" s="3" t="s">
        <v>2136</v>
      </c>
      <c r="GV138" s="3" t="s">
        <v>2137</v>
      </c>
      <c r="GW138" s="3"/>
      <c r="GX138" s="5" t="s">
        <v>390</v>
      </c>
      <c r="GY138" s="5" t="s">
        <v>892</v>
      </c>
      <c r="GZ138" s="5" t="s">
        <v>2138</v>
      </c>
      <c r="HA138" s="5" t="s">
        <v>2139</v>
      </c>
      <c r="HC138" s="5" t="s">
        <v>492</v>
      </c>
      <c r="HD138" s="5" t="s">
        <v>1396</v>
      </c>
      <c r="HE138" s="5" t="s">
        <v>2136</v>
      </c>
      <c r="HF138" s="5" t="s">
        <v>2137</v>
      </c>
      <c r="QG138" s="5" t="s">
        <v>2140</v>
      </c>
    </row>
    <row r="139" spans="1:449" s="5" customFormat="1">
      <c r="A139" s="5" t="s">
        <v>2141</v>
      </c>
      <c r="B139" s="3" t="s">
        <v>408</v>
      </c>
      <c r="C139" s="5" t="s">
        <v>2142</v>
      </c>
      <c r="D139" s="5" t="s">
        <v>2143</v>
      </c>
      <c r="E139" s="3" t="s">
        <v>3773</v>
      </c>
      <c r="F139" s="59" t="s">
        <v>340</v>
      </c>
      <c r="G139" s="5" t="s">
        <v>798</v>
      </c>
      <c r="H139" s="5" t="s">
        <v>340</v>
      </c>
      <c r="I139" s="5" t="s">
        <v>340</v>
      </c>
      <c r="J139" s="5" t="s">
        <v>340</v>
      </c>
      <c r="K139" s="5" t="s">
        <v>406</v>
      </c>
      <c r="O139" s="5" t="s">
        <v>340</v>
      </c>
      <c r="P139" s="5" t="s">
        <v>339</v>
      </c>
      <c r="T139" s="5" t="s">
        <v>339</v>
      </c>
      <c r="W139" s="5" t="s">
        <v>340</v>
      </c>
      <c r="X139" s="5" t="s">
        <v>2144</v>
      </c>
      <c r="Z139" s="5" t="s">
        <v>500</v>
      </c>
      <c r="AA139" s="5" t="s">
        <v>347</v>
      </c>
      <c r="AB139" s="5" t="s">
        <v>408</v>
      </c>
      <c r="AC139" s="5" t="s">
        <v>340</v>
      </c>
      <c r="AD139" s="5" t="s">
        <v>339</v>
      </c>
      <c r="AG139" s="5" t="s">
        <v>340</v>
      </c>
      <c r="AH139" s="5" t="s">
        <v>411</v>
      </c>
      <c r="AJ139" s="5" t="s">
        <v>339</v>
      </c>
      <c r="AL139" s="5" t="s">
        <v>339</v>
      </c>
      <c r="AN139" s="5" t="s">
        <v>340</v>
      </c>
      <c r="AO139" s="5" t="s">
        <v>340</v>
      </c>
      <c r="AP139" s="5" t="s">
        <v>339</v>
      </c>
      <c r="AQ139" s="5" t="s">
        <v>350</v>
      </c>
      <c r="AT139" s="5" t="s">
        <v>351</v>
      </c>
      <c r="AU139" s="5" t="s">
        <v>352</v>
      </c>
      <c r="BA139" s="5" t="s">
        <v>2145</v>
      </c>
      <c r="BB139" s="5" t="s">
        <v>415</v>
      </c>
      <c r="BD139" s="5" t="s">
        <v>357</v>
      </c>
      <c r="BE139" s="5" t="s">
        <v>3814</v>
      </c>
      <c r="BF139" s="5" t="s">
        <v>416</v>
      </c>
      <c r="BH139" s="5" t="s">
        <v>417</v>
      </c>
      <c r="BJ139" s="5" t="s">
        <v>418</v>
      </c>
      <c r="BL139" s="5" t="s">
        <v>419</v>
      </c>
      <c r="BN139" s="5" t="s">
        <v>420</v>
      </c>
      <c r="BP139" s="5" t="s">
        <v>643</v>
      </c>
      <c r="BQ139" s="5" t="s">
        <v>817</v>
      </c>
      <c r="BR139" s="5" t="s">
        <v>423</v>
      </c>
      <c r="BT139" s="5" t="s">
        <v>362</v>
      </c>
      <c r="BU139" s="5" t="s">
        <v>339</v>
      </c>
      <c r="BV139" s="5" t="s">
        <v>334</v>
      </c>
      <c r="BW139" s="5" t="s">
        <v>425</v>
      </c>
      <c r="BY139" s="5" t="s">
        <v>426</v>
      </c>
      <c r="BZ139" s="5" t="s">
        <v>2146</v>
      </c>
      <c r="CA139" s="5" t="s">
        <v>476</v>
      </c>
      <c r="CB139" s="5" t="s">
        <v>2146</v>
      </c>
      <c r="CE139" s="5" t="s">
        <v>370</v>
      </c>
      <c r="CF139" s="5" t="s">
        <v>428</v>
      </c>
      <c r="CG139" s="5" t="s">
        <v>372</v>
      </c>
      <c r="CJ139" s="5" t="s">
        <v>373</v>
      </c>
      <c r="CK139" s="3" t="s">
        <v>380</v>
      </c>
      <c r="CL139" s="3"/>
      <c r="CM139" s="3"/>
      <c r="CN139" s="3"/>
      <c r="CO139" s="3"/>
      <c r="CP139" s="3"/>
      <c r="CQ139" s="3"/>
      <c r="CR139" s="3"/>
      <c r="CS139" s="3"/>
      <c r="CT139" s="3"/>
      <c r="DC139" s="5" t="s">
        <v>376</v>
      </c>
      <c r="DD139" s="5" t="s">
        <v>2147</v>
      </c>
      <c r="DG139" s="3"/>
      <c r="DH139" s="5" t="s">
        <v>378</v>
      </c>
      <c r="DI139" s="5" t="s">
        <v>379</v>
      </c>
      <c r="DJ139" s="5" t="s">
        <v>380</v>
      </c>
      <c r="DM139" s="5" t="s">
        <v>429</v>
      </c>
      <c r="DN139" s="5" t="s">
        <v>382</v>
      </c>
      <c r="DO139" s="5" t="s">
        <v>819</v>
      </c>
      <c r="DP139" s="5" t="s">
        <v>1887</v>
      </c>
      <c r="DR139" s="5" t="s">
        <v>2148</v>
      </c>
      <c r="DS139" s="5" t="s">
        <v>390</v>
      </c>
      <c r="DT139" s="5" t="s">
        <v>736</v>
      </c>
      <c r="DU139" s="5" t="s">
        <v>2149</v>
      </c>
      <c r="DW139" s="5" t="s">
        <v>2150</v>
      </c>
      <c r="DX139" s="5" t="s">
        <v>390</v>
      </c>
      <c r="DY139" s="5" t="s">
        <v>736</v>
      </c>
      <c r="DZ139" s="5" t="s">
        <v>2149</v>
      </c>
      <c r="EB139" s="5" t="s">
        <v>2150</v>
      </c>
      <c r="EC139" s="5" t="s">
        <v>390</v>
      </c>
      <c r="ED139" s="5" t="s">
        <v>736</v>
      </c>
      <c r="EE139" s="5" t="s">
        <v>2149</v>
      </c>
      <c r="EG139" s="5" t="s">
        <v>2150</v>
      </c>
      <c r="EH139" s="5" t="s">
        <v>394</v>
      </c>
      <c r="EI139" s="5" t="s">
        <v>395</v>
      </c>
      <c r="EJ139" s="5" t="s">
        <v>430</v>
      </c>
      <c r="EK139" s="5" t="s">
        <v>397</v>
      </c>
      <c r="EM139" s="5" t="s">
        <v>429</v>
      </c>
      <c r="EN139" s="5" t="s">
        <v>382</v>
      </c>
      <c r="EO139" s="5" t="s">
        <v>819</v>
      </c>
      <c r="EP139" s="5" t="s">
        <v>1887</v>
      </c>
      <c r="ER139" s="5" t="s">
        <v>2148</v>
      </c>
      <c r="ES139" s="5" t="s">
        <v>390</v>
      </c>
      <c r="ET139" s="5" t="s">
        <v>736</v>
      </c>
      <c r="EU139" s="5" t="s">
        <v>2151</v>
      </c>
      <c r="EW139" s="5" t="s">
        <v>2152</v>
      </c>
      <c r="EX139" s="5" t="s">
        <v>390</v>
      </c>
      <c r="EY139" s="5" t="s">
        <v>736</v>
      </c>
      <c r="EZ139" s="5" t="s">
        <v>2151</v>
      </c>
      <c r="FB139" s="5" t="s">
        <v>2152</v>
      </c>
      <c r="FC139" s="5" t="s">
        <v>390</v>
      </c>
      <c r="FD139" s="5" t="s">
        <v>736</v>
      </c>
      <c r="FE139" s="5" t="s">
        <v>2151</v>
      </c>
      <c r="FG139" s="5" t="s">
        <v>2152</v>
      </c>
      <c r="FS139" s="3"/>
      <c r="FT139" s="3"/>
      <c r="FU139" s="3"/>
      <c r="FV139" s="3"/>
      <c r="FW139" s="3"/>
      <c r="GS139" s="3"/>
      <c r="GT139" s="3"/>
      <c r="GU139" s="3"/>
      <c r="GV139" s="3"/>
      <c r="GW139" s="3"/>
    </row>
    <row r="140" spans="1:449" s="5" customFormat="1">
      <c r="A140" s="5" t="s">
        <v>2162</v>
      </c>
      <c r="B140" s="3" t="s">
        <v>409</v>
      </c>
      <c r="C140" s="5" t="s">
        <v>2163</v>
      </c>
      <c r="D140" s="5" t="s">
        <v>2164</v>
      </c>
      <c r="E140" s="3" t="s">
        <v>3781</v>
      </c>
      <c r="F140" s="59"/>
      <c r="G140" s="5" t="s">
        <v>711</v>
      </c>
      <c r="H140" s="5" t="s">
        <v>339</v>
      </c>
      <c r="J140" s="5" t="s">
        <v>340</v>
      </c>
      <c r="M140" s="5" t="s">
        <v>342</v>
      </c>
      <c r="P140" s="5" t="s">
        <v>339</v>
      </c>
      <c r="T140" s="5" t="s">
        <v>339</v>
      </c>
      <c r="W140" s="5" t="s">
        <v>339</v>
      </c>
      <c r="AB140" s="5" t="s">
        <v>409</v>
      </c>
      <c r="AC140" s="5" t="s">
        <v>340</v>
      </c>
      <c r="AD140" s="5" t="s">
        <v>339</v>
      </c>
      <c r="AG140" s="5" t="s">
        <v>339</v>
      </c>
      <c r="AJ140" s="5" t="s">
        <v>339</v>
      </c>
      <c r="AL140" s="5" t="s">
        <v>339</v>
      </c>
      <c r="AN140" s="5" t="s">
        <v>340</v>
      </c>
      <c r="AO140" s="5" t="s">
        <v>340</v>
      </c>
      <c r="AP140" s="5" t="s">
        <v>339</v>
      </c>
      <c r="AQ140" s="5" t="s">
        <v>350</v>
      </c>
      <c r="AT140" s="5" t="s">
        <v>351</v>
      </c>
      <c r="AU140" s="5" t="s">
        <v>352</v>
      </c>
      <c r="AV140" s="5" t="s">
        <v>3811</v>
      </c>
      <c r="AW140" s="5" t="s">
        <v>2165</v>
      </c>
      <c r="AX140" s="5" t="s">
        <v>413</v>
      </c>
      <c r="BA140" s="5" t="s">
        <v>1482</v>
      </c>
      <c r="BB140" s="5" t="s">
        <v>415</v>
      </c>
      <c r="BD140" s="5" t="s">
        <v>357</v>
      </c>
      <c r="BE140" s="5" t="s">
        <v>3814</v>
      </c>
      <c r="BF140" s="5" t="s">
        <v>416</v>
      </c>
      <c r="BH140" s="5" t="s">
        <v>417</v>
      </c>
      <c r="BJ140" s="5" t="s">
        <v>418</v>
      </c>
      <c r="BL140" s="5" t="s">
        <v>419</v>
      </c>
      <c r="BN140" s="5" t="s">
        <v>674</v>
      </c>
      <c r="BP140" s="5" t="s">
        <v>2166</v>
      </c>
      <c r="BQ140" s="5" t="s">
        <v>802</v>
      </c>
      <c r="BR140" s="5" t="s">
        <v>423</v>
      </c>
      <c r="BT140" s="5" t="s">
        <v>362</v>
      </c>
      <c r="BU140" s="5" t="s">
        <v>339</v>
      </c>
      <c r="BV140" s="5" t="s">
        <v>334</v>
      </c>
      <c r="BW140" s="5" t="s">
        <v>363</v>
      </c>
      <c r="CC140" s="5" t="s">
        <v>339</v>
      </c>
      <c r="CE140" s="5" t="s">
        <v>370</v>
      </c>
      <c r="CF140" s="5" t="s">
        <v>368</v>
      </c>
      <c r="CG140" s="5" t="s">
        <v>372</v>
      </c>
      <c r="CJ140" s="5" t="s">
        <v>2167</v>
      </c>
      <c r="CK140" s="3" t="s">
        <v>4058</v>
      </c>
      <c r="CL140" s="3"/>
      <c r="CM140" s="3"/>
      <c r="CN140" s="3"/>
      <c r="CO140" s="3"/>
      <c r="CP140" s="3"/>
      <c r="CQ140" s="3"/>
      <c r="CR140" s="3" t="s">
        <v>1003</v>
      </c>
      <c r="CS140" s="3"/>
      <c r="CT140" s="3"/>
      <c r="DG140" s="3"/>
      <c r="DH140" s="5" t="s">
        <v>378</v>
      </c>
      <c r="DI140" s="5" t="s">
        <v>379</v>
      </c>
      <c r="DJ140" s="5" t="s">
        <v>380</v>
      </c>
      <c r="DM140" s="5" t="s">
        <v>402</v>
      </c>
      <c r="EH140" s="5" t="s">
        <v>394</v>
      </c>
      <c r="EI140" s="5" t="s">
        <v>395</v>
      </c>
      <c r="EJ140" s="5" t="s">
        <v>430</v>
      </c>
      <c r="EK140" s="5" t="s">
        <v>397</v>
      </c>
      <c r="EM140" s="5" t="s">
        <v>402</v>
      </c>
      <c r="FS140" s="3"/>
      <c r="FT140" s="3"/>
      <c r="FU140" s="3"/>
      <c r="FV140" s="3"/>
      <c r="FW140" s="3"/>
      <c r="GS140" s="3"/>
      <c r="GT140" s="3"/>
      <c r="GU140" s="3"/>
      <c r="GV140" s="3"/>
      <c r="GW140" s="3"/>
      <c r="QG140" s="5" t="s">
        <v>2168</v>
      </c>
    </row>
    <row r="141" spans="1:449" s="5" customFormat="1">
      <c r="A141" s="5" t="s">
        <v>2172</v>
      </c>
      <c r="B141" s="3" t="s">
        <v>509</v>
      </c>
      <c r="C141" s="5" t="s">
        <v>2173</v>
      </c>
      <c r="D141" s="5" t="s">
        <v>2174</v>
      </c>
      <c r="E141" s="3" t="s">
        <v>3772</v>
      </c>
      <c r="F141" s="59"/>
      <c r="G141" s="5" t="s">
        <v>1133</v>
      </c>
      <c r="H141" s="5" t="s">
        <v>340</v>
      </c>
      <c r="I141" s="5" t="s">
        <v>340</v>
      </c>
      <c r="J141" s="5" t="s">
        <v>340</v>
      </c>
      <c r="L141" s="5" t="s">
        <v>341</v>
      </c>
      <c r="P141" s="5" t="s">
        <v>339</v>
      </c>
      <c r="T141" s="5" t="s">
        <v>339</v>
      </c>
      <c r="W141" s="5" t="s">
        <v>339</v>
      </c>
      <c r="AB141" s="5" t="s">
        <v>509</v>
      </c>
      <c r="AC141" s="5" t="s">
        <v>511</v>
      </c>
      <c r="AD141" s="5" t="s">
        <v>339</v>
      </c>
      <c r="AG141" s="5" t="s">
        <v>339</v>
      </c>
      <c r="AJ141" s="5" t="s">
        <v>339</v>
      </c>
      <c r="AL141" s="5" t="s">
        <v>339</v>
      </c>
      <c r="AN141" s="5" t="s">
        <v>339</v>
      </c>
      <c r="AP141" s="5" t="s">
        <v>339</v>
      </c>
      <c r="AQ141" s="5" t="s">
        <v>350</v>
      </c>
      <c r="AT141" s="5" t="s">
        <v>351</v>
      </c>
      <c r="AU141" s="5" t="s">
        <v>352</v>
      </c>
      <c r="AV141" s="5" t="s">
        <v>3810</v>
      </c>
      <c r="AW141" s="5" t="s">
        <v>1301</v>
      </c>
      <c r="AX141" s="5" t="s">
        <v>413</v>
      </c>
      <c r="BA141" s="5" t="s">
        <v>1852</v>
      </c>
      <c r="BB141" s="5" t="s">
        <v>415</v>
      </c>
      <c r="BD141" s="5" t="s">
        <v>357</v>
      </c>
      <c r="BE141" s="5" t="s">
        <v>3814</v>
      </c>
      <c r="BF141" s="5" t="s">
        <v>416</v>
      </c>
      <c r="BH141" s="5" t="s">
        <v>417</v>
      </c>
      <c r="BJ141" s="5" t="s">
        <v>418</v>
      </c>
      <c r="BL141" s="5" t="s">
        <v>555</v>
      </c>
      <c r="BN141" s="5" t="s">
        <v>420</v>
      </c>
      <c r="BP141" s="5" t="s">
        <v>2175</v>
      </c>
      <c r="BQ141" s="5" t="s">
        <v>2176</v>
      </c>
      <c r="BR141" s="5" t="s">
        <v>423</v>
      </c>
      <c r="BT141" s="5" t="s">
        <v>362</v>
      </c>
      <c r="BU141" s="5" t="s">
        <v>339</v>
      </c>
      <c r="BV141" s="5" t="s">
        <v>334</v>
      </c>
      <c r="BW141" s="5" t="s">
        <v>425</v>
      </c>
      <c r="BY141" s="5" t="s">
        <v>426</v>
      </c>
      <c r="BZ141" s="5" t="s">
        <v>2177</v>
      </c>
      <c r="CE141" s="5" t="s">
        <v>370</v>
      </c>
      <c r="CF141" s="5" t="s">
        <v>368</v>
      </c>
      <c r="CG141" s="5" t="s">
        <v>372</v>
      </c>
      <c r="CJ141" s="5" t="s">
        <v>2178</v>
      </c>
      <c r="CK141" s="3" t="s">
        <v>4055</v>
      </c>
      <c r="CL141" s="3" t="s">
        <v>515</v>
      </c>
      <c r="CM141" s="3"/>
      <c r="CN141" s="3"/>
      <c r="CO141" s="3" t="s">
        <v>721</v>
      </c>
      <c r="CP141" s="3"/>
      <c r="CQ141" s="3"/>
      <c r="CR141" s="3"/>
      <c r="CS141" s="3"/>
      <c r="CT141" s="3"/>
      <c r="DG141" s="3"/>
      <c r="DH141" s="5" t="s">
        <v>378</v>
      </c>
      <c r="DI141" s="5" t="s">
        <v>379</v>
      </c>
      <c r="DJ141" s="5" t="s">
        <v>380</v>
      </c>
      <c r="EH141" s="5" t="s">
        <v>394</v>
      </c>
      <c r="EI141" s="5" t="s">
        <v>395</v>
      </c>
      <c r="EJ141" s="5" t="s">
        <v>396</v>
      </c>
      <c r="EK141" s="5" t="s">
        <v>397</v>
      </c>
      <c r="FS141" s="3"/>
      <c r="FT141" s="3"/>
      <c r="FU141" s="3"/>
      <c r="FV141" s="3"/>
      <c r="FW141" s="3"/>
      <c r="GS141" s="3"/>
      <c r="GT141" s="3"/>
      <c r="GU141" s="3"/>
      <c r="GV141" s="3"/>
      <c r="GW141" s="3"/>
      <c r="QG141" s="5" t="s">
        <v>2179</v>
      </c>
    </row>
    <row r="142" spans="1:449" s="5" customFormat="1">
      <c r="A142" s="5" t="s">
        <v>2172</v>
      </c>
      <c r="B142" s="3" t="s">
        <v>510</v>
      </c>
      <c r="C142" s="5" t="s">
        <v>2173</v>
      </c>
      <c r="D142" s="5" t="s">
        <v>2174</v>
      </c>
      <c r="E142" s="3" t="s">
        <v>3772</v>
      </c>
      <c r="F142" s="59"/>
      <c r="AB142" s="5" t="s">
        <v>510</v>
      </c>
      <c r="AC142" s="5" t="s">
        <v>511</v>
      </c>
      <c r="AD142" s="5" t="s">
        <v>339</v>
      </c>
      <c r="AG142" s="5" t="s">
        <v>339</v>
      </c>
      <c r="AJ142" s="5" t="s">
        <v>339</v>
      </c>
      <c r="AL142" s="5" t="s">
        <v>339</v>
      </c>
      <c r="AN142" s="5" t="s">
        <v>339</v>
      </c>
      <c r="AP142" s="5" t="s">
        <v>339</v>
      </c>
      <c r="AQ142" s="5" t="s">
        <v>350</v>
      </c>
      <c r="AT142" s="5" t="s">
        <v>351</v>
      </c>
      <c r="AU142" s="5" t="s">
        <v>352</v>
      </c>
      <c r="AV142" s="5" t="s">
        <v>3810</v>
      </c>
      <c r="AW142" s="5" t="s">
        <v>1301</v>
      </c>
      <c r="AX142" s="5" t="s">
        <v>413</v>
      </c>
      <c r="BA142" s="5" t="s">
        <v>1852</v>
      </c>
      <c r="BB142" s="5" t="s">
        <v>415</v>
      </c>
      <c r="BD142" s="5" t="s">
        <v>357</v>
      </c>
      <c r="BE142" s="5" t="s">
        <v>3814</v>
      </c>
      <c r="BF142" s="5" t="s">
        <v>416</v>
      </c>
      <c r="BH142" s="5" t="s">
        <v>417</v>
      </c>
      <c r="BJ142" s="5" t="s">
        <v>418</v>
      </c>
      <c r="BL142" s="5" t="s">
        <v>555</v>
      </c>
      <c r="BN142" s="5" t="s">
        <v>420</v>
      </c>
      <c r="BP142" s="5" t="s">
        <v>2180</v>
      </c>
      <c r="BQ142" s="5" t="s">
        <v>2176</v>
      </c>
      <c r="BR142" s="5" t="s">
        <v>423</v>
      </c>
      <c r="BT142" s="5" t="s">
        <v>362</v>
      </c>
      <c r="BU142" s="5" t="s">
        <v>339</v>
      </c>
      <c r="BV142" s="5" t="s">
        <v>424</v>
      </c>
      <c r="BW142" s="5" t="s">
        <v>425</v>
      </c>
      <c r="BY142" s="5" t="s">
        <v>426</v>
      </c>
      <c r="BZ142" s="5" t="s">
        <v>2177</v>
      </c>
      <c r="CE142" s="5" t="s">
        <v>370</v>
      </c>
      <c r="CF142" s="5" t="s">
        <v>368</v>
      </c>
      <c r="CG142" s="5" t="s">
        <v>372</v>
      </c>
      <c r="CJ142" s="5" t="s">
        <v>2178</v>
      </c>
      <c r="CK142" s="3" t="s">
        <v>4055</v>
      </c>
      <c r="CL142" s="3" t="s">
        <v>515</v>
      </c>
      <c r="CM142" s="3"/>
      <c r="CN142" s="3"/>
      <c r="CO142" s="3" t="s">
        <v>721</v>
      </c>
      <c r="CP142" s="3"/>
      <c r="CQ142" s="3"/>
      <c r="CR142" s="3"/>
      <c r="CS142" s="3"/>
      <c r="CT142" s="3"/>
      <c r="DG142" s="3"/>
      <c r="DH142" s="5" t="s">
        <v>378</v>
      </c>
      <c r="DI142" s="5" t="s">
        <v>379</v>
      </c>
      <c r="DJ142" s="5" t="s">
        <v>380</v>
      </c>
      <c r="EH142" s="5" t="s">
        <v>394</v>
      </c>
      <c r="EI142" s="5" t="s">
        <v>395</v>
      </c>
      <c r="EJ142" s="5" t="s">
        <v>396</v>
      </c>
      <c r="EK142" s="5" t="s">
        <v>397</v>
      </c>
      <c r="FH142" s="5" t="s">
        <v>394</v>
      </c>
      <c r="FI142" s="5" t="s">
        <v>395</v>
      </c>
      <c r="FJ142" s="5" t="s">
        <v>437</v>
      </c>
      <c r="FK142" s="5" t="s">
        <v>397</v>
      </c>
      <c r="FS142" s="3"/>
      <c r="FT142" s="3"/>
      <c r="FU142" s="3"/>
      <c r="FV142" s="3"/>
      <c r="FW142" s="3"/>
      <c r="GS142" s="3"/>
      <c r="GT142" s="3"/>
      <c r="GU142" s="3"/>
      <c r="GV142" s="3"/>
      <c r="GW142" s="3"/>
      <c r="QG142" s="5" t="s">
        <v>2179</v>
      </c>
    </row>
    <row r="143" spans="1:449" s="5" customFormat="1">
      <c r="A143" s="5" t="s">
        <v>2192</v>
      </c>
      <c r="B143" s="3" t="s">
        <v>2196</v>
      </c>
      <c r="C143" s="5" t="s">
        <v>2193</v>
      </c>
      <c r="D143" s="5" t="s">
        <v>2194</v>
      </c>
      <c r="E143" s="3" t="s">
        <v>3772</v>
      </c>
      <c r="F143" s="59" t="s">
        <v>340</v>
      </c>
      <c r="G143" s="5" t="s">
        <v>1291</v>
      </c>
      <c r="H143" s="5" t="s">
        <v>340</v>
      </c>
      <c r="I143" s="5" t="s">
        <v>340</v>
      </c>
      <c r="J143" s="5" t="s">
        <v>340</v>
      </c>
      <c r="K143" s="5" t="s">
        <v>406</v>
      </c>
      <c r="L143" s="5" t="s">
        <v>341</v>
      </c>
      <c r="M143" s="5" t="s">
        <v>342</v>
      </c>
      <c r="O143" s="5" t="s">
        <v>340</v>
      </c>
      <c r="P143" s="5" t="s">
        <v>340</v>
      </c>
      <c r="Q143" s="5" t="s">
        <v>343</v>
      </c>
      <c r="R143" s="5" t="s">
        <v>344</v>
      </c>
      <c r="T143" s="5" t="s">
        <v>339</v>
      </c>
      <c r="W143" s="5" t="s">
        <v>340</v>
      </c>
      <c r="X143" s="5" t="s">
        <v>2195</v>
      </c>
      <c r="Z143" s="5" t="s">
        <v>500</v>
      </c>
      <c r="AA143" s="5" t="s">
        <v>713</v>
      </c>
      <c r="AB143" s="5" t="s">
        <v>2196</v>
      </c>
      <c r="AC143" s="5" t="s">
        <v>640</v>
      </c>
      <c r="AD143" s="5" t="s">
        <v>339</v>
      </c>
      <c r="AG143" s="5" t="s">
        <v>339</v>
      </c>
      <c r="AJ143" s="5" t="s">
        <v>339</v>
      </c>
      <c r="AL143" s="5" t="s">
        <v>339</v>
      </c>
      <c r="AN143" s="5" t="s">
        <v>340</v>
      </c>
      <c r="AO143" s="5" t="s">
        <v>340</v>
      </c>
      <c r="AP143" s="5" t="s">
        <v>339</v>
      </c>
      <c r="AQ143" s="5" t="s">
        <v>350</v>
      </c>
      <c r="AT143" s="5" t="s">
        <v>351</v>
      </c>
      <c r="AU143" s="5" t="s">
        <v>352</v>
      </c>
      <c r="AV143" s="5" t="s">
        <v>3811</v>
      </c>
      <c r="AW143" s="5" t="s">
        <v>2165</v>
      </c>
      <c r="AX143" s="5" t="s">
        <v>413</v>
      </c>
      <c r="BA143" s="5" t="s">
        <v>762</v>
      </c>
      <c r="BB143" s="5" t="s">
        <v>356</v>
      </c>
      <c r="BD143" s="5" t="s">
        <v>357</v>
      </c>
      <c r="BE143" s="5" t="s">
        <v>3815</v>
      </c>
      <c r="BF143" s="5" t="s">
        <v>416</v>
      </c>
      <c r="BH143" s="5" t="s">
        <v>672</v>
      </c>
      <c r="BI143" s="5" t="s">
        <v>673</v>
      </c>
      <c r="BL143" s="5" t="s">
        <v>419</v>
      </c>
      <c r="BN143" s="5" t="s">
        <v>594</v>
      </c>
      <c r="BP143" s="5" t="s">
        <v>2199</v>
      </c>
      <c r="BQ143" s="5" t="s">
        <v>1350</v>
      </c>
      <c r="BR143" s="5" t="s">
        <v>423</v>
      </c>
      <c r="BT143" s="5" t="s">
        <v>620</v>
      </c>
      <c r="BU143" s="5" t="s">
        <v>524</v>
      </c>
      <c r="BV143" s="5" t="s">
        <v>337</v>
      </c>
      <c r="BW143" s="5" t="s">
        <v>425</v>
      </c>
      <c r="CC143" s="5" t="s">
        <v>339</v>
      </c>
      <c r="CD143" s="5" t="s">
        <v>2200</v>
      </c>
      <c r="CE143" s="5" t="s">
        <v>370</v>
      </c>
      <c r="CF143" s="5" t="s">
        <v>371</v>
      </c>
      <c r="CG143" s="5" t="s">
        <v>1318</v>
      </c>
      <c r="CJ143" s="5" t="s">
        <v>2201</v>
      </c>
      <c r="CK143" s="3" t="s">
        <v>380</v>
      </c>
      <c r="CL143" s="3"/>
      <c r="CM143" s="3"/>
      <c r="CN143" s="3"/>
      <c r="CO143" s="3"/>
      <c r="CP143" s="3"/>
      <c r="CQ143" s="3"/>
      <c r="CR143" s="3"/>
      <c r="CS143" s="3"/>
      <c r="CT143" s="3"/>
      <c r="CU143" s="5" t="s">
        <v>646</v>
      </c>
      <c r="CV143" s="5" t="s">
        <v>2202</v>
      </c>
      <c r="DE143" s="5" t="s">
        <v>368</v>
      </c>
      <c r="DF143" s="5" t="s">
        <v>2203</v>
      </c>
      <c r="DG143" s="3"/>
      <c r="DH143" s="5" t="s">
        <v>2204</v>
      </c>
      <c r="DI143" s="5" t="s">
        <v>379</v>
      </c>
      <c r="DJ143" s="5" t="s">
        <v>380</v>
      </c>
      <c r="DM143" s="5" t="s">
        <v>402</v>
      </c>
      <c r="DN143" s="5" t="s">
        <v>382</v>
      </c>
      <c r="DO143" s="5" t="s">
        <v>456</v>
      </c>
      <c r="DP143" s="5" t="s">
        <v>2205</v>
      </c>
      <c r="DQ143" s="5" t="s">
        <v>2206</v>
      </c>
      <c r="DS143" s="5" t="s">
        <v>559</v>
      </c>
      <c r="DT143" s="5" t="s">
        <v>449</v>
      </c>
      <c r="DU143" s="5" t="s">
        <v>2207</v>
      </c>
      <c r="DV143" s="5" t="s">
        <v>2208</v>
      </c>
      <c r="DX143" s="5" t="s">
        <v>559</v>
      </c>
      <c r="DY143" s="5" t="s">
        <v>449</v>
      </c>
      <c r="DZ143" s="5" t="s">
        <v>2207</v>
      </c>
      <c r="EA143" s="5" t="s">
        <v>2208</v>
      </c>
      <c r="EC143" s="5" t="s">
        <v>559</v>
      </c>
      <c r="ED143" s="5" t="s">
        <v>449</v>
      </c>
      <c r="EE143" s="5" t="s">
        <v>2207</v>
      </c>
      <c r="EF143" s="5" t="s">
        <v>2208</v>
      </c>
      <c r="EH143" s="5" t="s">
        <v>394</v>
      </c>
      <c r="EI143" s="5" t="s">
        <v>395</v>
      </c>
      <c r="EJ143" s="5" t="s">
        <v>683</v>
      </c>
      <c r="EK143" s="5" t="s">
        <v>397</v>
      </c>
      <c r="EM143" s="5" t="s">
        <v>402</v>
      </c>
      <c r="EN143" s="5" t="s">
        <v>382</v>
      </c>
      <c r="EO143" s="5" t="s">
        <v>456</v>
      </c>
      <c r="EP143" s="5" t="s">
        <v>2209</v>
      </c>
      <c r="EQ143" s="5" t="s">
        <v>2210</v>
      </c>
      <c r="ES143" s="5" t="s">
        <v>559</v>
      </c>
      <c r="ET143" s="5" t="s">
        <v>449</v>
      </c>
      <c r="EU143" s="5" t="s">
        <v>2211</v>
      </c>
      <c r="EV143" s="5" t="s">
        <v>2212</v>
      </c>
      <c r="EX143" s="5" t="s">
        <v>559</v>
      </c>
      <c r="EY143" s="5" t="s">
        <v>449</v>
      </c>
      <c r="EZ143" s="5" t="s">
        <v>2211</v>
      </c>
      <c r="FA143" s="5" t="s">
        <v>2212</v>
      </c>
      <c r="FC143" s="5" t="s">
        <v>559</v>
      </c>
      <c r="FD143" s="5" t="s">
        <v>449</v>
      </c>
      <c r="FE143" s="5" t="s">
        <v>2211</v>
      </c>
      <c r="FF143" s="5" t="s">
        <v>2212</v>
      </c>
      <c r="FH143" s="5" t="s">
        <v>394</v>
      </c>
      <c r="FI143" s="5" t="s">
        <v>395</v>
      </c>
      <c r="FJ143" s="5" t="s">
        <v>430</v>
      </c>
      <c r="FK143" s="5" t="s">
        <v>397</v>
      </c>
      <c r="FM143" s="5" t="s">
        <v>402</v>
      </c>
      <c r="FN143" s="5" t="s">
        <v>382</v>
      </c>
      <c r="FO143" s="5" t="s">
        <v>456</v>
      </c>
      <c r="FP143" s="5" t="s">
        <v>2209</v>
      </c>
      <c r="FQ143" s="5" t="s">
        <v>2210</v>
      </c>
      <c r="FS143" s="3" t="s">
        <v>559</v>
      </c>
      <c r="FT143" s="3" t="s">
        <v>449</v>
      </c>
      <c r="FU143" s="3" t="s">
        <v>2213</v>
      </c>
      <c r="FV143" s="3" t="s">
        <v>2214</v>
      </c>
      <c r="FW143" s="3"/>
      <c r="FX143" s="5" t="s">
        <v>559</v>
      </c>
      <c r="FY143" s="5" t="s">
        <v>449</v>
      </c>
      <c r="FZ143" s="5" t="s">
        <v>2213</v>
      </c>
      <c r="GA143" s="5" t="s">
        <v>2214</v>
      </c>
      <c r="GC143" s="5" t="s">
        <v>559</v>
      </c>
      <c r="GD143" s="5" t="s">
        <v>449</v>
      </c>
      <c r="GE143" s="5" t="s">
        <v>2213</v>
      </c>
      <c r="GF143" s="5" t="s">
        <v>2214</v>
      </c>
      <c r="GH143" s="5" t="s">
        <v>394</v>
      </c>
      <c r="GI143" s="5" t="s">
        <v>395</v>
      </c>
      <c r="GJ143" s="5" t="s">
        <v>396</v>
      </c>
      <c r="GK143" s="5" t="s">
        <v>397</v>
      </c>
      <c r="GM143" s="5" t="s">
        <v>402</v>
      </c>
      <c r="GN143" s="5" t="s">
        <v>382</v>
      </c>
      <c r="GO143" s="5" t="s">
        <v>456</v>
      </c>
      <c r="GP143" s="5" t="s">
        <v>2209</v>
      </c>
      <c r="GQ143" s="5" t="s">
        <v>2210</v>
      </c>
      <c r="GS143" s="3" t="s">
        <v>559</v>
      </c>
      <c r="GT143" s="3" t="s">
        <v>449</v>
      </c>
      <c r="GU143" s="3" t="s">
        <v>2215</v>
      </c>
      <c r="GV143" s="3" t="s">
        <v>2216</v>
      </c>
      <c r="GW143" s="3"/>
      <c r="GX143" s="5" t="s">
        <v>559</v>
      </c>
      <c r="GY143" s="5" t="s">
        <v>449</v>
      </c>
      <c r="GZ143" s="5" t="s">
        <v>2215</v>
      </c>
      <c r="HA143" s="5" t="s">
        <v>2216</v>
      </c>
      <c r="HC143" s="5" t="s">
        <v>559</v>
      </c>
      <c r="HD143" s="5" t="s">
        <v>449</v>
      </c>
      <c r="HE143" s="5" t="s">
        <v>2215</v>
      </c>
      <c r="HF143" s="5" t="s">
        <v>2216</v>
      </c>
      <c r="QG143" s="5" t="s">
        <v>2217</v>
      </c>
    </row>
    <row r="144" spans="1:449" s="5" customFormat="1">
      <c r="A144" s="5" t="s">
        <v>2192</v>
      </c>
      <c r="B144" s="3" t="s">
        <v>2197</v>
      </c>
      <c r="C144" s="5" t="s">
        <v>2193</v>
      </c>
      <c r="D144" s="5" t="s">
        <v>2194</v>
      </c>
      <c r="E144" s="3" t="s">
        <v>3773</v>
      </c>
      <c r="F144" s="59" t="s">
        <v>340</v>
      </c>
      <c r="AB144" s="5" t="s">
        <v>2197</v>
      </c>
      <c r="AC144" s="5" t="s">
        <v>640</v>
      </c>
      <c r="AD144" s="5" t="s">
        <v>339</v>
      </c>
      <c r="AG144" s="5" t="s">
        <v>339</v>
      </c>
      <c r="AJ144" s="5" t="s">
        <v>339</v>
      </c>
      <c r="AL144" s="5" t="s">
        <v>339</v>
      </c>
      <c r="AN144" s="5" t="s">
        <v>340</v>
      </c>
      <c r="AO144" s="5" t="s">
        <v>340</v>
      </c>
      <c r="AP144" s="5" t="s">
        <v>339</v>
      </c>
      <c r="AQ144" s="5" t="s">
        <v>350</v>
      </c>
      <c r="AT144" s="5" t="s">
        <v>351</v>
      </c>
      <c r="AU144" s="5" t="s">
        <v>352</v>
      </c>
      <c r="AV144" s="5" t="s">
        <v>3811</v>
      </c>
      <c r="AW144" s="5" t="s">
        <v>2165</v>
      </c>
      <c r="AX144" s="5" t="s">
        <v>413</v>
      </c>
      <c r="BA144" s="5" t="s">
        <v>762</v>
      </c>
      <c r="BB144" s="5" t="s">
        <v>356</v>
      </c>
      <c r="BD144" s="5" t="s">
        <v>357</v>
      </c>
      <c r="BE144" s="5" t="s">
        <v>3815</v>
      </c>
      <c r="BF144" s="5" t="s">
        <v>416</v>
      </c>
      <c r="BH144" s="5" t="s">
        <v>672</v>
      </c>
      <c r="BI144" s="5" t="s">
        <v>673</v>
      </c>
      <c r="BL144" s="5" t="s">
        <v>419</v>
      </c>
      <c r="BN144" s="5" t="s">
        <v>594</v>
      </c>
      <c r="BP144" s="5" t="s">
        <v>2218</v>
      </c>
      <c r="BQ144" s="5" t="s">
        <v>1350</v>
      </c>
      <c r="BR144" s="5" t="s">
        <v>423</v>
      </c>
      <c r="BT144" s="5" t="s">
        <v>620</v>
      </c>
      <c r="BU144" s="5" t="s">
        <v>524</v>
      </c>
      <c r="BV144" s="5" t="s">
        <v>337</v>
      </c>
      <c r="BW144" s="5" t="s">
        <v>425</v>
      </c>
      <c r="CC144" s="5" t="s">
        <v>339</v>
      </c>
      <c r="CD144" s="5" t="s">
        <v>2200</v>
      </c>
      <c r="CE144" s="5" t="s">
        <v>370</v>
      </c>
      <c r="CF144" s="5" t="s">
        <v>371</v>
      </c>
      <c r="CG144" s="5" t="s">
        <v>1318</v>
      </c>
      <c r="CJ144" s="5" t="s">
        <v>2201</v>
      </c>
      <c r="CK144" s="3" t="s">
        <v>380</v>
      </c>
      <c r="CL144" s="3"/>
      <c r="CM144" s="3"/>
      <c r="CN144" s="3"/>
      <c r="CO144" s="3"/>
      <c r="CP144" s="3"/>
      <c r="CQ144" s="3"/>
      <c r="CR144" s="3"/>
      <c r="CS144" s="3"/>
      <c r="CT144" s="3"/>
      <c r="DG144" s="3"/>
      <c r="DH144" s="5" t="s">
        <v>2219</v>
      </c>
      <c r="DI144" s="5" t="s">
        <v>379</v>
      </c>
      <c r="DJ144" s="5" t="s">
        <v>380</v>
      </c>
      <c r="DM144" s="5" t="s">
        <v>402</v>
      </c>
      <c r="DN144" s="5" t="s">
        <v>382</v>
      </c>
      <c r="DO144" s="5" t="s">
        <v>429</v>
      </c>
      <c r="DP144" s="5" t="s">
        <v>2220</v>
      </c>
      <c r="DQ144" s="5" t="s">
        <v>2221</v>
      </c>
      <c r="DS144" s="5" t="s">
        <v>559</v>
      </c>
      <c r="DT144" s="5" t="s">
        <v>452</v>
      </c>
      <c r="DU144" s="5" t="s">
        <v>2222</v>
      </c>
      <c r="DV144" s="5" t="s">
        <v>2223</v>
      </c>
      <c r="DX144" s="5" t="s">
        <v>559</v>
      </c>
      <c r="DY144" s="5" t="s">
        <v>452</v>
      </c>
      <c r="DZ144" s="5" t="s">
        <v>2222</v>
      </c>
      <c r="EA144" s="5" t="s">
        <v>2223</v>
      </c>
      <c r="EC144" s="5" t="s">
        <v>559</v>
      </c>
      <c r="ED144" s="5" t="s">
        <v>452</v>
      </c>
      <c r="EE144" s="5" t="s">
        <v>2222</v>
      </c>
      <c r="EF144" s="5" t="s">
        <v>2223</v>
      </c>
      <c r="EH144" s="5" t="s">
        <v>394</v>
      </c>
      <c r="EI144" s="5" t="s">
        <v>395</v>
      </c>
      <c r="EJ144" s="5" t="s">
        <v>683</v>
      </c>
      <c r="EK144" s="5" t="s">
        <v>397</v>
      </c>
      <c r="EM144" s="5" t="s">
        <v>402</v>
      </c>
      <c r="EN144" s="5" t="s">
        <v>382</v>
      </c>
      <c r="EO144" s="5" t="s">
        <v>429</v>
      </c>
      <c r="EP144" s="5" t="s">
        <v>2220</v>
      </c>
      <c r="EQ144" s="5" t="s">
        <v>2221</v>
      </c>
      <c r="ES144" s="5" t="s">
        <v>559</v>
      </c>
      <c r="ET144" s="5" t="s">
        <v>452</v>
      </c>
      <c r="EU144" s="5" t="s">
        <v>2224</v>
      </c>
      <c r="EV144" s="5" t="s">
        <v>2225</v>
      </c>
      <c r="EX144" s="5" t="s">
        <v>559</v>
      </c>
      <c r="EY144" s="5" t="s">
        <v>452</v>
      </c>
      <c r="EZ144" s="5" t="s">
        <v>2224</v>
      </c>
      <c r="FA144" s="5" t="s">
        <v>2225</v>
      </c>
      <c r="FC144" s="5" t="s">
        <v>559</v>
      </c>
      <c r="FD144" s="5" t="s">
        <v>452</v>
      </c>
      <c r="FE144" s="5" t="s">
        <v>2224</v>
      </c>
      <c r="FF144" s="5" t="s">
        <v>2225</v>
      </c>
      <c r="FH144" s="5" t="s">
        <v>394</v>
      </c>
      <c r="FI144" s="5" t="s">
        <v>395</v>
      </c>
      <c r="FJ144" s="5" t="s">
        <v>430</v>
      </c>
      <c r="FK144" s="5" t="s">
        <v>397</v>
      </c>
      <c r="FM144" s="5" t="s">
        <v>402</v>
      </c>
      <c r="FN144" s="5" t="s">
        <v>382</v>
      </c>
      <c r="FO144" s="5" t="s">
        <v>429</v>
      </c>
      <c r="FP144" s="5" t="s">
        <v>2220</v>
      </c>
      <c r="FQ144" s="5" t="s">
        <v>2221</v>
      </c>
      <c r="FS144" s="3" t="s">
        <v>559</v>
      </c>
      <c r="FT144" s="3" t="s">
        <v>452</v>
      </c>
      <c r="FU144" s="3" t="s">
        <v>2226</v>
      </c>
      <c r="FV144" s="3" t="s">
        <v>2227</v>
      </c>
      <c r="FW144" s="3"/>
      <c r="FX144" s="5" t="s">
        <v>559</v>
      </c>
      <c r="FY144" s="5" t="s">
        <v>452</v>
      </c>
      <c r="FZ144" s="5" t="s">
        <v>2226</v>
      </c>
      <c r="GA144" s="5" t="s">
        <v>2227</v>
      </c>
      <c r="GC144" s="5" t="s">
        <v>559</v>
      </c>
      <c r="GD144" s="5" t="s">
        <v>452</v>
      </c>
      <c r="GE144" s="5" t="s">
        <v>2226</v>
      </c>
      <c r="GF144" s="5" t="s">
        <v>2227</v>
      </c>
      <c r="GH144" s="5" t="s">
        <v>394</v>
      </c>
      <c r="GI144" s="5" t="s">
        <v>395</v>
      </c>
      <c r="GJ144" s="5" t="s">
        <v>396</v>
      </c>
      <c r="GK144" s="5" t="s">
        <v>397</v>
      </c>
      <c r="GM144" s="5" t="s">
        <v>402</v>
      </c>
      <c r="GN144" s="5" t="s">
        <v>382</v>
      </c>
      <c r="GO144" s="5" t="s">
        <v>429</v>
      </c>
      <c r="GP144" s="5" t="s">
        <v>2220</v>
      </c>
      <c r="GQ144" s="5" t="s">
        <v>2221</v>
      </c>
      <c r="GS144" s="3" t="s">
        <v>559</v>
      </c>
      <c r="GT144" s="3" t="s">
        <v>452</v>
      </c>
      <c r="GU144" s="3" t="s">
        <v>2228</v>
      </c>
      <c r="GV144" s="3" t="s">
        <v>2229</v>
      </c>
      <c r="GW144" s="3"/>
      <c r="GX144" s="5" t="s">
        <v>559</v>
      </c>
      <c r="GY144" s="5" t="s">
        <v>452</v>
      </c>
      <c r="GZ144" s="5" t="s">
        <v>2228</v>
      </c>
      <c r="HA144" s="5" t="s">
        <v>2229</v>
      </c>
      <c r="HC144" s="5" t="s">
        <v>559</v>
      </c>
      <c r="HD144" s="5" t="s">
        <v>452</v>
      </c>
      <c r="HE144" s="5" t="s">
        <v>2228</v>
      </c>
      <c r="HF144" s="5" t="s">
        <v>2229</v>
      </c>
      <c r="QG144" s="5" t="s">
        <v>2230</v>
      </c>
    </row>
    <row r="145" spans="1:449" s="5" customFormat="1">
      <c r="A145" s="5" t="s">
        <v>2192</v>
      </c>
      <c r="B145" s="3" t="s">
        <v>2198</v>
      </c>
      <c r="C145" s="5" t="s">
        <v>2193</v>
      </c>
      <c r="D145" s="5" t="s">
        <v>2194</v>
      </c>
      <c r="E145" s="3" t="s">
        <v>3770</v>
      </c>
      <c r="F145" s="59" t="s">
        <v>340</v>
      </c>
      <c r="AB145" s="5" t="s">
        <v>2198</v>
      </c>
      <c r="AC145" s="5" t="s">
        <v>640</v>
      </c>
      <c r="AD145" s="5" t="s">
        <v>339</v>
      </c>
      <c r="AG145" s="5" t="s">
        <v>339</v>
      </c>
      <c r="AJ145" s="5" t="s">
        <v>339</v>
      </c>
      <c r="AL145" s="5" t="s">
        <v>339</v>
      </c>
      <c r="AN145" s="5" t="s">
        <v>340</v>
      </c>
      <c r="AO145" s="5" t="s">
        <v>340</v>
      </c>
      <c r="AP145" s="5" t="s">
        <v>339</v>
      </c>
      <c r="AQ145" s="5" t="s">
        <v>350</v>
      </c>
      <c r="AT145" s="5" t="s">
        <v>351</v>
      </c>
      <c r="AU145" s="5" t="s">
        <v>352</v>
      </c>
      <c r="AV145" s="5" t="s">
        <v>3811</v>
      </c>
      <c r="AW145" s="5" t="s">
        <v>2165</v>
      </c>
      <c r="AX145" s="5" t="s">
        <v>413</v>
      </c>
      <c r="BA145" s="5" t="s">
        <v>762</v>
      </c>
      <c r="BB145" s="5" t="s">
        <v>356</v>
      </c>
      <c r="BD145" s="5" t="s">
        <v>357</v>
      </c>
      <c r="BE145" s="5" t="s">
        <v>3815</v>
      </c>
      <c r="BF145" s="5" t="s">
        <v>416</v>
      </c>
      <c r="BH145" s="5" t="s">
        <v>672</v>
      </c>
      <c r="BI145" s="5" t="s">
        <v>673</v>
      </c>
      <c r="BL145" s="5" t="s">
        <v>419</v>
      </c>
      <c r="BN145" s="5" t="s">
        <v>594</v>
      </c>
      <c r="BP145" s="5" t="s">
        <v>2231</v>
      </c>
      <c r="BQ145" s="5" t="s">
        <v>676</v>
      </c>
      <c r="BR145" s="5" t="s">
        <v>423</v>
      </c>
      <c r="BT145" s="5" t="s">
        <v>620</v>
      </c>
      <c r="BU145" s="5" t="s">
        <v>524</v>
      </c>
      <c r="BV145" s="5" t="s">
        <v>337</v>
      </c>
      <c r="BW145" s="5" t="s">
        <v>425</v>
      </c>
      <c r="CC145" s="5" t="s">
        <v>339</v>
      </c>
      <c r="CD145" s="5" t="s">
        <v>2200</v>
      </c>
      <c r="CE145" s="5" t="s">
        <v>370</v>
      </c>
      <c r="CF145" s="5" t="s">
        <v>371</v>
      </c>
      <c r="CG145" s="5" t="s">
        <v>1318</v>
      </c>
      <c r="CJ145" s="5" t="s">
        <v>2201</v>
      </c>
      <c r="CK145" s="3" t="s">
        <v>380</v>
      </c>
      <c r="CL145" s="3"/>
      <c r="CM145" s="3"/>
      <c r="CN145" s="3"/>
      <c r="CO145" s="3"/>
      <c r="CP145" s="3"/>
      <c r="CQ145" s="3"/>
      <c r="CR145" s="3"/>
      <c r="CS145" s="3"/>
      <c r="CT145" s="3"/>
      <c r="CY145" s="5" t="s">
        <v>768</v>
      </c>
      <c r="DA145" s="5" t="s">
        <v>375</v>
      </c>
      <c r="DG145" s="3"/>
      <c r="DH145" s="5" t="s">
        <v>2204</v>
      </c>
      <c r="DI145" s="5" t="s">
        <v>379</v>
      </c>
      <c r="DJ145" s="5" t="s">
        <v>380</v>
      </c>
      <c r="DM145" s="5" t="s">
        <v>402</v>
      </c>
      <c r="DN145" s="5" t="s">
        <v>382</v>
      </c>
      <c r="DO145" s="5" t="s">
        <v>429</v>
      </c>
      <c r="DP145" s="5" t="s">
        <v>2232</v>
      </c>
      <c r="DQ145" s="5" t="s">
        <v>2233</v>
      </c>
      <c r="DS145" s="5" t="s">
        <v>559</v>
      </c>
      <c r="DT145" s="5" t="s">
        <v>452</v>
      </c>
      <c r="DU145" s="5" t="s">
        <v>2234</v>
      </c>
      <c r="DV145" s="5" t="s">
        <v>2235</v>
      </c>
      <c r="DX145" s="5" t="s">
        <v>559</v>
      </c>
      <c r="DY145" s="5" t="s">
        <v>452</v>
      </c>
      <c r="DZ145" s="5" t="s">
        <v>2234</v>
      </c>
      <c r="EA145" s="5" t="s">
        <v>2235</v>
      </c>
      <c r="EC145" s="5" t="s">
        <v>559</v>
      </c>
      <c r="ED145" s="5" t="s">
        <v>452</v>
      </c>
      <c r="EE145" s="5" t="s">
        <v>2234</v>
      </c>
      <c r="EF145" s="5" t="s">
        <v>2235</v>
      </c>
      <c r="EH145" s="5" t="s">
        <v>394</v>
      </c>
      <c r="EI145" s="5" t="s">
        <v>395</v>
      </c>
      <c r="EJ145" s="5" t="s">
        <v>683</v>
      </c>
      <c r="EK145" s="5" t="s">
        <v>397</v>
      </c>
      <c r="EM145" s="5" t="s">
        <v>402</v>
      </c>
      <c r="EN145" s="5" t="s">
        <v>382</v>
      </c>
      <c r="EO145" s="5" t="s">
        <v>429</v>
      </c>
      <c r="EP145" s="5" t="s">
        <v>2232</v>
      </c>
      <c r="EQ145" s="5" t="s">
        <v>2233</v>
      </c>
      <c r="ES145" s="5" t="s">
        <v>559</v>
      </c>
      <c r="ET145" s="5" t="s">
        <v>452</v>
      </c>
      <c r="EU145" s="5" t="s">
        <v>2236</v>
      </c>
      <c r="EV145" s="5" t="s">
        <v>2237</v>
      </c>
      <c r="EX145" s="5" t="s">
        <v>559</v>
      </c>
      <c r="EY145" s="5" t="s">
        <v>452</v>
      </c>
      <c r="EZ145" s="5" t="s">
        <v>2236</v>
      </c>
      <c r="FA145" s="5" t="s">
        <v>2237</v>
      </c>
      <c r="FC145" s="5" t="s">
        <v>559</v>
      </c>
      <c r="FD145" s="5" t="s">
        <v>452</v>
      </c>
      <c r="FE145" s="5" t="s">
        <v>2236</v>
      </c>
      <c r="FF145" s="5" t="s">
        <v>2237</v>
      </c>
      <c r="FH145" s="5" t="s">
        <v>394</v>
      </c>
      <c r="FI145" s="5" t="s">
        <v>395</v>
      </c>
      <c r="FJ145" s="5" t="s">
        <v>430</v>
      </c>
      <c r="FK145" s="5" t="s">
        <v>397</v>
      </c>
      <c r="FM145" s="5" t="s">
        <v>402</v>
      </c>
      <c r="FN145" s="5" t="s">
        <v>382</v>
      </c>
      <c r="FO145" s="5" t="s">
        <v>429</v>
      </c>
      <c r="FP145" s="5" t="s">
        <v>2238</v>
      </c>
      <c r="FQ145" s="5" t="s">
        <v>2239</v>
      </c>
      <c r="FS145" s="3" t="s">
        <v>559</v>
      </c>
      <c r="FT145" s="3" t="s">
        <v>452</v>
      </c>
      <c r="FU145" s="3" t="s">
        <v>2240</v>
      </c>
      <c r="FV145" s="3" t="s">
        <v>2241</v>
      </c>
      <c r="FW145" s="3"/>
      <c r="FX145" s="5" t="s">
        <v>559</v>
      </c>
      <c r="FY145" s="5" t="s">
        <v>452</v>
      </c>
      <c r="FZ145" s="5" t="s">
        <v>2240</v>
      </c>
      <c r="GA145" s="5" t="s">
        <v>2241</v>
      </c>
      <c r="GC145" s="5" t="s">
        <v>559</v>
      </c>
      <c r="GD145" s="5" t="s">
        <v>452</v>
      </c>
      <c r="GE145" s="5" t="s">
        <v>2240</v>
      </c>
      <c r="GF145" s="5" t="s">
        <v>2241</v>
      </c>
      <c r="GH145" s="5" t="s">
        <v>394</v>
      </c>
      <c r="GI145" s="5" t="s">
        <v>395</v>
      </c>
      <c r="GJ145" s="5" t="s">
        <v>396</v>
      </c>
      <c r="GK145" s="5" t="s">
        <v>397</v>
      </c>
      <c r="GM145" s="5" t="s">
        <v>402</v>
      </c>
      <c r="GN145" s="5" t="s">
        <v>382</v>
      </c>
      <c r="GO145" s="5" t="s">
        <v>429</v>
      </c>
      <c r="GP145" s="5" t="s">
        <v>2242</v>
      </c>
      <c r="GQ145" s="5" t="s">
        <v>2243</v>
      </c>
      <c r="GS145" s="3" t="s">
        <v>559</v>
      </c>
      <c r="GT145" s="3" t="s">
        <v>452</v>
      </c>
      <c r="GU145" s="3" t="s">
        <v>2244</v>
      </c>
      <c r="GV145" s="3" t="s">
        <v>2245</v>
      </c>
      <c r="GW145" s="3"/>
      <c r="GX145" s="5" t="s">
        <v>559</v>
      </c>
      <c r="GY145" s="5" t="s">
        <v>452</v>
      </c>
      <c r="GZ145" s="5" t="s">
        <v>2244</v>
      </c>
      <c r="HA145" s="5" t="s">
        <v>2245</v>
      </c>
      <c r="HC145" s="5" t="s">
        <v>559</v>
      </c>
      <c r="HD145" s="5" t="s">
        <v>452</v>
      </c>
      <c r="HE145" s="5" t="s">
        <v>2244</v>
      </c>
      <c r="HF145" s="5" t="s">
        <v>2245</v>
      </c>
      <c r="QG145" s="5" t="s">
        <v>2246</v>
      </c>
    </row>
    <row r="146" spans="1:449" s="5" customFormat="1">
      <c r="A146" s="5" t="s">
        <v>2247</v>
      </c>
      <c r="B146" s="3" t="s">
        <v>409</v>
      </c>
      <c r="C146" s="5" t="s">
        <v>2248</v>
      </c>
      <c r="D146" s="5" t="s">
        <v>2249</v>
      </c>
      <c r="E146" s="3" t="s">
        <v>3770</v>
      </c>
      <c r="F146" s="59" t="s">
        <v>340</v>
      </c>
      <c r="G146" s="5" t="s">
        <v>2250</v>
      </c>
      <c r="H146" s="5" t="s">
        <v>340</v>
      </c>
      <c r="I146" s="5" t="s">
        <v>339</v>
      </c>
      <c r="J146" s="5" t="s">
        <v>340</v>
      </c>
      <c r="M146" s="5" t="s">
        <v>342</v>
      </c>
      <c r="P146" s="5" t="s">
        <v>340</v>
      </c>
      <c r="R146" s="5" t="s">
        <v>344</v>
      </c>
      <c r="T146" s="5" t="s">
        <v>339</v>
      </c>
      <c r="W146" s="5" t="s">
        <v>340</v>
      </c>
      <c r="X146" s="5" t="s">
        <v>2251</v>
      </c>
      <c r="Y146" s="5" t="s">
        <v>346</v>
      </c>
      <c r="AA146" s="5" t="s">
        <v>347</v>
      </c>
      <c r="AB146" s="5" t="s">
        <v>409</v>
      </c>
      <c r="AC146" s="5" t="s">
        <v>340</v>
      </c>
      <c r="AD146" s="5" t="s">
        <v>339</v>
      </c>
      <c r="AG146" s="5" t="s">
        <v>340</v>
      </c>
      <c r="AH146" s="5" t="s">
        <v>411</v>
      </c>
      <c r="AJ146" s="5" t="s">
        <v>339</v>
      </c>
      <c r="AL146" s="5" t="s">
        <v>339</v>
      </c>
      <c r="AN146" s="5" t="s">
        <v>340</v>
      </c>
      <c r="AO146" s="5" t="s">
        <v>339</v>
      </c>
      <c r="AP146" s="5" t="s">
        <v>339</v>
      </c>
      <c r="AQ146" s="5" t="s">
        <v>350</v>
      </c>
      <c r="AT146" s="5" t="s">
        <v>351</v>
      </c>
      <c r="AU146" s="5" t="s">
        <v>352</v>
      </c>
      <c r="AV146" s="5" t="s">
        <v>3810</v>
      </c>
      <c r="AW146" s="5" t="s">
        <v>2252</v>
      </c>
      <c r="AX146" s="5" t="s">
        <v>413</v>
      </c>
      <c r="BA146" s="5" t="s">
        <v>787</v>
      </c>
      <c r="BB146" s="5" t="s">
        <v>415</v>
      </c>
      <c r="BD146" s="5" t="s">
        <v>368</v>
      </c>
      <c r="BE146" s="5" t="s">
        <v>3814</v>
      </c>
      <c r="BF146" s="5" t="s">
        <v>416</v>
      </c>
      <c r="BH146" s="5" t="s">
        <v>417</v>
      </c>
      <c r="BJ146" s="5" t="s">
        <v>418</v>
      </c>
      <c r="BL146" s="5" t="s">
        <v>419</v>
      </c>
      <c r="BN146" s="5" t="s">
        <v>674</v>
      </c>
      <c r="BP146" s="5" t="s">
        <v>2253</v>
      </c>
      <c r="BQ146" s="5" t="s">
        <v>2254</v>
      </c>
      <c r="BR146" s="5" t="s">
        <v>423</v>
      </c>
      <c r="BT146" s="5" t="s">
        <v>362</v>
      </c>
      <c r="BU146" s="5" t="s">
        <v>339</v>
      </c>
      <c r="BV146" s="5" t="s">
        <v>334</v>
      </c>
      <c r="BW146" s="5" t="s">
        <v>425</v>
      </c>
      <c r="BY146" s="5" t="s">
        <v>426</v>
      </c>
      <c r="BZ146" s="5" t="s">
        <v>1566</v>
      </c>
      <c r="CD146" s="5" t="s">
        <v>679</v>
      </c>
      <c r="CE146" s="5" t="s">
        <v>370</v>
      </c>
      <c r="CF146" s="5" t="s">
        <v>371</v>
      </c>
      <c r="CG146" s="5" t="s">
        <v>372</v>
      </c>
      <c r="CJ146" s="5" t="s">
        <v>2255</v>
      </c>
      <c r="CK146" s="3" t="s">
        <v>380</v>
      </c>
      <c r="CL146" s="3"/>
      <c r="CM146" s="3"/>
      <c r="CN146" s="3"/>
      <c r="CO146" s="3"/>
      <c r="CP146" s="3"/>
      <c r="CQ146" s="3"/>
      <c r="CR146" s="3"/>
      <c r="CS146" s="3"/>
      <c r="CT146" s="3"/>
      <c r="CU146" s="5" t="s">
        <v>646</v>
      </c>
      <c r="CV146" s="5" t="s">
        <v>2256</v>
      </c>
      <c r="CW146" s="5" t="s">
        <v>374</v>
      </c>
      <c r="CX146" s="5" t="s">
        <v>2257</v>
      </c>
      <c r="DG146" s="3"/>
      <c r="DH146" s="5" t="s">
        <v>379</v>
      </c>
      <c r="DI146" s="5" t="s">
        <v>379</v>
      </c>
      <c r="DJ146" s="5" t="s">
        <v>380</v>
      </c>
      <c r="DM146" s="5" t="s">
        <v>402</v>
      </c>
      <c r="DN146" s="5" t="s">
        <v>382</v>
      </c>
      <c r="DO146" s="5" t="s">
        <v>382</v>
      </c>
      <c r="DP146" s="5" t="s">
        <v>2258</v>
      </c>
      <c r="DR146" s="5" t="s">
        <v>2259</v>
      </c>
      <c r="DS146" s="5" t="s">
        <v>390</v>
      </c>
      <c r="DT146" s="5" t="s">
        <v>390</v>
      </c>
      <c r="DU146" s="5" t="s">
        <v>2260</v>
      </c>
      <c r="DW146" s="5" t="s">
        <v>2261</v>
      </c>
      <c r="DX146" s="5" t="s">
        <v>390</v>
      </c>
      <c r="DY146" s="5" t="s">
        <v>390</v>
      </c>
      <c r="DZ146" s="5" t="s">
        <v>2260</v>
      </c>
      <c r="EB146" s="5" t="s">
        <v>2261</v>
      </c>
      <c r="EC146" s="5" t="s">
        <v>390</v>
      </c>
      <c r="ED146" s="5" t="s">
        <v>390</v>
      </c>
      <c r="EE146" s="5" t="s">
        <v>2260</v>
      </c>
      <c r="EG146" s="5" t="s">
        <v>2261</v>
      </c>
      <c r="EH146" s="5" t="s">
        <v>394</v>
      </c>
      <c r="EI146" s="5" t="s">
        <v>395</v>
      </c>
      <c r="EJ146" s="5" t="s">
        <v>396</v>
      </c>
      <c r="EK146" s="5" t="s">
        <v>397</v>
      </c>
      <c r="EM146" s="5" t="s">
        <v>456</v>
      </c>
      <c r="EN146" s="5" t="s">
        <v>382</v>
      </c>
      <c r="EO146" s="5" t="s">
        <v>382</v>
      </c>
      <c r="EP146" s="5" t="s">
        <v>2258</v>
      </c>
      <c r="ER146" s="5" t="s">
        <v>2259</v>
      </c>
      <c r="ES146" s="5" t="s">
        <v>390</v>
      </c>
      <c r="ET146" s="5" t="s">
        <v>390</v>
      </c>
      <c r="EU146" s="5" t="s">
        <v>2262</v>
      </c>
      <c r="EW146" s="5" t="s">
        <v>2263</v>
      </c>
      <c r="EX146" s="5" t="s">
        <v>390</v>
      </c>
      <c r="EY146" s="5" t="s">
        <v>390</v>
      </c>
      <c r="EZ146" s="5" t="s">
        <v>2262</v>
      </c>
      <c r="FB146" s="5" t="s">
        <v>2263</v>
      </c>
      <c r="FC146" s="5" t="s">
        <v>390</v>
      </c>
      <c r="FD146" s="5" t="s">
        <v>390</v>
      </c>
      <c r="FE146" s="5" t="s">
        <v>2262</v>
      </c>
      <c r="FG146" s="5" t="s">
        <v>2263</v>
      </c>
      <c r="FS146" s="3"/>
      <c r="FT146" s="3"/>
      <c r="FU146" s="3"/>
      <c r="FV146" s="3"/>
      <c r="FW146" s="3"/>
      <c r="GS146" s="3"/>
      <c r="GT146" s="3"/>
      <c r="GU146" s="3"/>
      <c r="GV146" s="3"/>
      <c r="GW146" s="3"/>
      <c r="QG146" s="5" t="s">
        <v>2264</v>
      </c>
    </row>
    <row r="147" spans="1:449" s="5" customFormat="1">
      <c r="A147" s="5" t="s">
        <v>2265</v>
      </c>
      <c r="B147" s="3" t="s">
        <v>509</v>
      </c>
      <c r="C147" s="5" t="s">
        <v>2266</v>
      </c>
      <c r="D147" s="5" t="s">
        <v>2267</v>
      </c>
      <c r="E147" s="3" t="s">
        <v>3779</v>
      </c>
      <c r="F147" s="59"/>
      <c r="G147" s="5" t="s">
        <v>1291</v>
      </c>
      <c r="H147" s="5" t="s">
        <v>339</v>
      </c>
      <c r="J147" s="5" t="s">
        <v>340</v>
      </c>
      <c r="L147" s="5" t="s">
        <v>341</v>
      </c>
      <c r="M147" s="5" t="s">
        <v>342</v>
      </c>
      <c r="P147" s="5" t="s">
        <v>339</v>
      </c>
      <c r="T147" s="5" t="s">
        <v>339</v>
      </c>
      <c r="W147" s="5" t="s">
        <v>340</v>
      </c>
      <c r="X147" s="5" t="s">
        <v>2268</v>
      </c>
      <c r="Z147" s="5" t="s">
        <v>500</v>
      </c>
      <c r="AA147" s="5" t="s">
        <v>347</v>
      </c>
      <c r="AB147" s="5" t="s">
        <v>509</v>
      </c>
      <c r="AC147" s="5" t="s">
        <v>340</v>
      </c>
      <c r="AD147" s="5" t="s">
        <v>339</v>
      </c>
      <c r="AG147" s="5" t="s">
        <v>339</v>
      </c>
      <c r="AJ147" s="5" t="s">
        <v>339</v>
      </c>
      <c r="AL147" s="5" t="s">
        <v>339</v>
      </c>
      <c r="AN147" s="5" t="s">
        <v>340</v>
      </c>
      <c r="AO147" s="5" t="s">
        <v>340</v>
      </c>
      <c r="AP147" s="5" t="s">
        <v>339</v>
      </c>
      <c r="AQ147" s="5" t="s">
        <v>350</v>
      </c>
      <c r="AT147" s="5" t="s">
        <v>351</v>
      </c>
      <c r="AV147" s="5" t="s">
        <v>3810</v>
      </c>
      <c r="AW147" s="5" t="s">
        <v>616</v>
      </c>
      <c r="AX147" s="5" t="s">
        <v>413</v>
      </c>
      <c r="BA147" s="5" t="s">
        <v>671</v>
      </c>
      <c r="BB147" s="5" t="s">
        <v>356</v>
      </c>
      <c r="BD147" s="5" t="s">
        <v>357</v>
      </c>
      <c r="BE147" s="5" t="s">
        <v>3815</v>
      </c>
      <c r="BF147" s="5" t="s">
        <v>416</v>
      </c>
      <c r="BH147" s="5" t="s">
        <v>672</v>
      </c>
      <c r="BI147" s="5" t="s">
        <v>673</v>
      </c>
      <c r="BL147" s="5" t="s">
        <v>419</v>
      </c>
      <c r="BN147" s="5" t="s">
        <v>420</v>
      </c>
      <c r="BP147" s="5" t="s">
        <v>2271</v>
      </c>
      <c r="BQ147" s="5" t="s">
        <v>1061</v>
      </c>
      <c r="BR147" s="5" t="s">
        <v>423</v>
      </c>
      <c r="BT147" s="5" t="s">
        <v>620</v>
      </c>
      <c r="BU147" s="5" t="s">
        <v>339</v>
      </c>
      <c r="BV147" s="5" t="s">
        <v>334</v>
      </c>
      <c r="BW147" s="5" t="s">
        <v>1708</v>
      </c>
      <c r="CC147" s="5" t="s">
        <v>339</v>
      </c>
      <c r="CD147" s="5" t="s">
        <v>1353</v>
      </c>
      <c r="CE147" s="5" t="s">
        <v>370</v>
      </c>
      <c r="CF147" s="5" t="s">
        <v>371</v>
      </c>
      <c r="CG147" s="5" t="s">
        <v>1318</v>
      </c>
      <c r="CJ147" s="5" t="s">
        <v>2272</v>
      </c>
      <c r="CK147" s="3" t="s">
        <v>4056</v>
      </c>
      <c r="CL147" s="3"/>
      <c r="CM147" s="3" t="s">
        <v>1124</v>
      </c>
      <c r="CN147" s="3" t="s">
        <v>792</v>
      </c>
      <c r="CO147" s="3" t="s">
        <v>721</v>
      </c>
      <c r="CP147" s="3"/>
      <c r="CQ147" s="3"/>
      <c r="CR147" s="3"/>
      <c r="CS147" s="3" t="s">
        <v>368</v>
      </c>
      <c r="CT147" s="3" t="s">
        <v>2273</v>
      </c>
      <c r="DG147" s="3"/>
      <c r="FS147" s="3"/>
      <c r="FT147" s="3"/>
      <c r="FU147" s="3"/>
      <c r="FV147" s="3"/>
      <c r="FW147" s="3"/>
      <c r="GS147" s="3"/>
      <c r="GT147" s="3"/>
      <c r="GU147" s="3"/>
      <c r="GV147" s="3"/>
      <c r="GW147" s="3"/>
      <c r="QG147" s="5" t="s">
        <v>2274</v>
      </c>
    </row>
    <row r="148" spans="1:449" s="5" customFormat="1">
      <c r="A148" s="5" t="s">
        <v>2265</v>
      </c>
      <c r="B148" s="3" t="s">
        <v>510</v>
      </c>
      <c r="C148" s="5" t="s">
        <v>2266</v>
      </c>
      <c r="D148" s="5" t="s">
        <v>2267</v>
      </c>
      <c r="E148" s="3" t="s">
        <v>3779</v>
      </c>
      <c r="F148" s="59"/>
      <c r="AB148" s="5" t="s">
        <v>510</v>
      </c>
      <c r="AC148" s="5" t="s">
        <v>340</v>
      </c>
      <c r="AD148" s="5" t="s">
        <v>339</v>
      </c>
      <c r="AG148" s="5" t="s">
        <v>339</v>
      </c>
      <c r="AJ148" s="5" t="s">
        <v>339</v>
      </c>
      <c r="AL148" s="5" t="s">
        <v>339</v>
      </c>
      <c r="AN148" s="5" t="s">
        <v>340</v>
      </c>
      <c r="AO148" s="5" t="s">
        <v>340</v>
      </c>
      <c r="AP148" s="5" t="s">
        <v>339</v>
      </c>
      <c r="AQ148" s="5" t="s">
        <v>350</v>
      </c>
      <c r="AT148" s="5" t="s">
        <v>351</v>
      </c>
      <c r="AV148" s="5" t="s">
        <v>3810</v>
      </c>
      <c r="AW148" s="5" t="s">
        <v>616</v>
      </c>
      <c r="AX148" s="5" t="s">
        <v>413</v>
      </c>
      <c r="BA148" s="5" t="s">
        <v>671</v>
      </c>
      <c r="BB148" s="5" t="s">
        <v>356</v>
      </c>
      <c r="BD148" s="5" t="s">
        <v>357</v>
      </c>
      <c r="BE148" s="5" t="s">
        <v>3815</v>
      </c>
      <c r="BF148" s="5" t="s">
        <v>416</v>
      </c>
      <c r="BH148" s="5" t="s">
        <v>672</v>
      </c>
      <c r="BI148" s="5" t="s">
        <v>673</v>
      </c>
      <c r="BL148" s="5" t="s">
        <v>419</v>
      </c>
      <c r="BN148" s="5" t="s">
        <v>420</v>
      </c>
      <c r="BP148" s="5" t="s">
        <v>2271</v>
      </c>
      <c r="BQ148" s="5" t="s">
        <v>1061</v>
      </c>
      <c r="BR148" s="5" t="s">
        <v>423</v>
      </c>
      <c r="BT148" s="5" t="s">
        <v>620</v>
      </c>
      <c r="BU148" s="5" t="s">
        <v>339</v>
      </c>
      <c r="BV148" s="5" t="s">
        <v>334</v>
      </c>
      <c r="BW148" s="5" t="s">
        <v>1708</v>
      </c>
      <c r="CC148" s="5" t="s">
        <v>339</v>
      </c>
      <c r="CD148" s="5" t="s">
        <v>1353</v>
      </c>
      <c r="CE148" s="5" t="s">
        <v>370</v>
      </c>
      <c r="CF148" s="5" t="s">
        <v>371</v>
      </c>
      <c r="CG148" s="5" t="s">
        <v>1318</v>
      </c>
      <c r="CJ148" s="5" t="s">
        <v>2272</v>
      </c>
      <c r="CK148" s="3" t="s">
        <v>4056</v>
      </c>
      <c r="CL148" s="3"/>
      <c r="CM148" s="3" t="s">
        <v>1124</v>
      </c>
      <c r="CN148" s="3" t="s">
        <v>792</v>
      </c>
      <c r="CO148" s="3" t="s">
        <v>721</v>
      </c>
      <c r="CP148" s="3"/>
      <c r="CQ148" s="3"/>
      <c r="CR148" s="3"/>
      <c r="CS148" s="3" t="s">
        <v>368</v>
      </c>
      <c r="CT148" s="3" t="s">
        <v>2273</v>
      </c>
      <c r="DG148" s="3"/>
      <c r="FS148" s="3"/>
      <c r="FT148" s="3"/>
      <c r="FU148" s="3"/>
      <c r="FV148" s="3"/>
      <c r="FW148" s="3"/>
      <c r="GS148" s="3"/>
      <c r="GT148" s="3"/>
      <c r="GU148" s="3"/>
      <c r="GV148" s="3"/>
      <c r="GW148" s="3"/>
      <c r="QG148" s="5" t="s">
        <v>2275</v>
      </c>
    </row>
    <row r="149" spans="1:449" s="5" customFormat="1">
      <c r="A149" s="5" t="s">
        <v>2265</v>
      </c>
      <c r="B149" s="3" t="s">
        <v>1349</v>
      </c>
      <c r="C149" s="5" t="s">
        <v>2266</v>
      </c>
      <c r="D149" s="5" t="s">
        <v>2267</v>
      </c>
      <c r="E149" s="3" t="s">
        <v>3779</v>
      </c>
      <c r="F149" s="59"/>
      <c r="AB149" s="5" t="s">
        <v>1349</v>
      </c>
      <c r="AC149" s="5" t="s">
        <v>340</v>
      </c>
      <c r="AD149" s="5" t="s">
        <v>339</v>
      </c>
      <c r="AG149" s="5" t="s">
        <v>339</v>
      </c>
      <c r="AJ149" s="5" t="s">
        <v>339</v>
      </c>
      <c r="AL149" s="5" t="s">
        <v>339</v>
      </c>
      <c r="AN149" s="5" t="s">
        <v>340</v>
      </c>
      <c r="AO149" s="5" t="s">
        <v>340</v>
      </c>
      <c r="AP149" s="5" t="s">
        <v>339</v>
      </c>
      <c r="AQ149" s="5" t="s">
        <v>350</v>
      </c>
      <c r="AT149" s="5" t="s">
        <v>351</v>
      </c>
      <c r="AV149" s="5" t="s">
        <v>3810</v>
      </c>
      <c r="AW149" s="5" t="s">
        <v>616</v>
      </c>
      <c r="AX149" s="5" t="s">
        <v>413</v>
      </c>
      <c r="BA149" s="5" t="s">
        <v>671</v>
      </c>
      <c r="BB149" s="5" t="s">
        <v>356</v>
      </c>
      <c r="BD149" s="5" t="s">
        <v>357</v>
      </c>
      <c r="BE149" s="5" t="s">
        <v>3815</v>
      </c>
      <c r="BF149" s="5" t="s">
        <v>416</v>
      </c>
      <c r="BH149" s="5" t="s">
        <v>672</v>
      </c>
      <c r="BI149" s="5" t="s">
        <v>673</v>
      </c>
      <c r="BL149" s="5" t="s">
        <v>419</v>
      </c>
      <c r="BN149" s="5" t="s">
        <v>420</v>
      </c>
      <c r="BP149" s="5" t="s">
        <v>2271</v>
      </c>
      <c r="BQ149" s="5" t="s">
        <v>1061</v>
      </c>
      <c r="BR149" s="5" t="s">
        <v>423</v>
      </c>
      <c r="BT149" s="5" t="s">
        <v>620</v>
      </c>
      <c r="BU149" s="5" t="s">
        <v>339</v>
      </c>
      <c r="BV149" s="5" t="s">
        <v>334</v>
      </c>
      <c r="BW149" s="5" t="s">
        <v>1708</v>
      </c>
      <c r="CC149" s="5" t="s">
        <v>339</v>
      </c>
      <c r="CD149" s="5" t="s">
        <v>1353</v>
      </c>
      <c r="CE149" s="5" t="s">
        <v>370</v>
      </c>
      <c r="CF149" s="5" t="s">
        <v>371</v>
      </c>
      <c r="CG149" s="5" t="s">
        <v>1318</v>
      </c>
      <c r="CJ149" s="5" t="s">
        <v>2272</v>
      </c>
      <c r="CK149" s="3" t="s">
        <v>4056</v>
      </c>
      <c r="CL149" s="3"/>
      <c r="CM149" s="3" t="s">
        <v>1124</v>
      </c>
      <c r="CN149" s="3" t="s">
        <v>792</v>
      </c>
      <c r="CO149" s="3" t="s">
        <v>721</v>
      </c>
      <c r="CP149" s="3"/>
      <c r="CQ149" s="3"/>
      <c r="CR149" s="3"/>
      <c r="CS149" s="3" t="s">
        <v>368</v>
      </c>
      <c r="CT149" s="3" t="s">
        <v>2273</v>
      </c>
      <c r="DG149" s="3"/>
      <c r="FS149" s="3"/>
      <c r="FT149" s="3"/>
      <c r="FU149" s="3"/>
      <c r="FV149" s="3"/>
      <c r="FW149" s="3"/>
      <c r="GS149" s="3"/>
      <c r="GT149" s="3"/>
      <c r="GU149" s="3"/>
      <c r="GV149" s="3"/>
      <c r="GW149" s="3"/>
      <c r="QG149" s="5" t="s">
        <v>2276</v>
      </c>
    </row>
    <row r="150" spans="1:449" s="5" customFormat="1">
      <c r="A150" s="5" t="s">
        <v>2265</v>
      </c>
      <c r="B150" s="3" t="s">
        <v>2269</v>
      </c>
      <c r="C150" s="5" t="s">
        <v>2266</v>
      </c>
      <c r="D150" s="5" t="s">
        <v>2267</v>
      </c>
      <c r="E150" s="3" t="s">
        <v>3779</v>
      </c>
      <c r="F150" s="59"/>
      <c r="AB150" s="5" t="s">
        <v>2269</v>
      </c>
      <c r="AC150" s="5" t="s">
        <v>640</v>
      </c>
      <c r="AD150" s="5" t="s">
        <v>339</v>
      </c>
      <c r="AG150" s="5" t="s">
        <v>339</v>
      </c>
      <c r="AJ150" s="5" t="s">
        <v>339</v>
      </c>
      <c r="AL150" s="5" t="s">
        <v>339</v>
      </c>
      <c r="AN150" s="5" t="s">
        <v>340</v>
      </c>
      <c r="AO150" s="5" t="s">
        <v>340</v>
      </c>
      <c r="AP150" s="5" t="s">
        <v>339</v>
      </c>
      <c r="AQ150" s="5" t="s">
        <v>350</v>
      </c>
      <c r="AT150" s="5" t="s">
        <v>351</v>
      </c>
      <c r="AV150" s="5" t="s">
        <v>3810</v>
      </c>
      <c r="AW150" s="5" t="s">
        <v>616</v>
      </c>
      <c r="AX150" s="5" t="s">
        <v>413</v>
      </c>
      <c r="BA150" s="5" t="s">
        <v>671</v>
      </c>
      <c r="BB150" s="5" t="s">
        <v>356</v>
      </c>
      <c r="BD150" s="5" t="s">
        <v>357</v>
      </c>
      <c r="BE150" s="5" t="s">
        <v>3815</v>
      </c>
      <c r="BF150" s="5" t="s">
        <v>416</v>
      </c>
      <c r="BH150" s="5" t="s">
        <v>672</v>
      </c>
      <c r="BI150" s="5" t="s">
        <v>673</v>
      </c>
      <c r="BL150" s="5" t="s">
        <v>419</v>
      </c>
      <c r="BN150" s="5" t="s">
        <v>420</v>
      </c>
      <c r="BP150" s="5" t="s">
        <v>2271</v>
      </c>
      <c r="BQ150" s="5" t="s">
        <v>1061</v>
      </c>
      <c r="BR150" s="5" t="s">
        <v>423</v>
      </c>
      <c r="BT150" s="5" t="s">
        <v>620</v>
      </c>
      <c r="BU150" s="5" t="s">
        <v>339</v>
      </c>
      <c r="BV150" s="5" t="s">
        <v>334</v>
      </c>
      <c r="BW150" s="5" t="s">
        <v>1708</v>
      </c>
      <c r="BY150" s="5" t="s">
        <v>426</v>
      </c>
      <c r="BZ150" s="5" t="s">
        <v>2277</v>
      </c>
      <c r="CA150" s="5" t="s">
        <v>476</v>
      </c>
      <c r="CB150" s="5" t="s">
        <v>2277</v>
      </c>
      <c r="CD150" s="5" t="s">
        <v>2278</v>
      </c>
      <c r="CE150" s="5" t="s">
        <v>364</v>
      </c>
      <c r="CF150" s="5" t="s">
        <v>365</v>
      </c>
      <c r="CG150" s="5" t="s">
        <v>365</v>
      </c>
      <c r="CI150" s="5" t="s">
        <v>2279</v>
      </c>
      <c r="CJ150" s="5" t="s">
        <v>2280</v>
      </c>
      <c r="CK150" s="3" t="s">
        <v>4050</v>
      </c>
      <c r="CL150" s="3"/>
      <c r="CM150" s="3"/>
      <c r="CN150" s="3"/>
      <c r="CO150" s="3"/>
      <c r="CP150" s="3"/>
      <c r="CQ150" s="3"/>
      <c r="CR150" s="3"/>
      <c r="CS150" s="3"/>
      <c r="CT150" s="3"/>
      <c r="CU150" s="5" t="s">
        <v>646</v>
      </c>
      <c r="CV150" s="5" t="s">
        <v>2281</v>
      </c>
      <c r="DA150" s="5" t="s">
        <v>375</v>
      </c>
      <c r="DE150" s="5" t="s">
        <v>368</v>
      </c>
      <c r="DF150" s="5" t="s">
        <v>2282</v>
      </c>
      <c r="DG150" s="3"/>
      <c r="FS150" s="3"/>
      <c r="FT150" s="3"/>
      <c r="FU150" s="3"/>
      <c r="FV150" s="3"/>
      <c r="FW150" s="3"/>
      <c r="GS150" s="3"/>
      <c r="GT150" s="3"/>
      <c r="GU150" s="3"/>
      <c r="GV150" s="3"/>
      <c r="GW150" s="3"/>
      <c r="II150" s="5" t="s">
        <v>378</v>
      </c>
      <c r="IJ150" s="5" t="s">
        <v>379</v>
      </c>
      <c r="IK150" s="5" t="s">
        <v>380</v>
      </c>
      <c r="IN150" s="5" t="s">
        <v>819</v>
      </c>
      <c r="IO150" s="5" t="s">
        <v>382</v>
      </c>
      <c r="IP150" s="5" t="s">
        <v>334</v>
      </c>
      <c r="IQ150" s="5" t="s">
        <v>578</v>
      </c>
      <c r="IR150" s="5" t="s">
        <v>433</v>
      </c>
      <c r="IS150" s="5" t="s">
        <v>480</v>
      </c>
      <c r="IT150" s="5" t="s">
        <v>382</v>
      </c>
      <c r="IU150" s="5" t="s">
        <v>390</v>
      </c>
      <c r="IV150" s="5" t="s">
        <v>456</v>
      </c>
      <c r="IW150" s="5" t="s">
        <v>2283</v>
      </c>
      <c r="IX150" s="5" t="s">
        <v>433</v>
      </c>
      <c r="IY150" s="5" t="s">
        <v>480</v>
      </c>
      <c r="IZ150" s="5" t="s">
        <v>382</v>
      </c>
      <c r="JA150" s="5" t="s">
        <v>394</v>
      </c>
      <c r="JB150" s="5" t="s">
        <v>395</v>
      </c>
      <c r="JC150" s="5" t="s">
        <v>819</v>
      </c>
      <c r="JD150" s="5" t="s">
        <v>1070</v>
      </c>
      <c r="JF150" s="5" t="s">
        <v>819</v>
      </c>
      <c r="JG150" s="5" t="s">
        <v>382</v>
      </c>
      <c r="JH150" s="5" t="s">
        <v>334</v>
      </c>
      <c r="JI150" s="5" t="s">
        <v>578</v>
      </c>
      <c r="JJ150" s="5" t="s">
        <v>433</v>
      </c>
      <c r="JK150" s="5" t="s">
        <v>480</v>
      </c>
      <c r="JL150" s="5" t="s">
        <v>382</v>
      </c>
      <c r="JM150" s="5" t="s">
        <v>390</v>
      </c>
      <c r="JN150" s="5" t="s">
        <v>456</v>
      </c>
      <c r="JO150" s="5" t="s">
        <v>2283</v>
      </c>
      <c r="JP150" s="5" t="s">
        <v>433</v>
      </c>
      <c r="JQ150" s="5" t="s">
        <v>480</v>
      </c>
      <c r="JR150" s="5" t="s">
        <v>382</v>
      </c>
      <c r="QG150" s="5" t="s">
        <v>2284</v>
      </c>
    </row>
    <row r="151" spans="1:449" s="5" customFormat="1">
      <c r="A151" s="5" t="s">
        <v>2265</v>
      </c>
      <c r="B151" s="3" t="s">
        <v>2270</v>
      </c>
      <c r="C151" s="5" t="s">
        <v>2266</v>
      </c>
      <c r="D151" s="5" t="s">
        <v>2267</v>
      </c>
      <c r="E151" s="3" t="s">
        <v>3779</v>
      </c>
      <c r="F151" s="59"/>
      <c r="AB151" s="5" t="s">
        <v>2270</v>
      </c>
      <c r="AC151" s="5" t="s">
        <v>640</v>
      </c>
      <c r="AD151" s="5" t="s">
        <v>339</v>
      </c>
      <c r="AG151" s="5" t="s">
        <v>339</v>
      </c>
      <c r="AJ151" s="5" t="s">
        <v>339</v>
      </c>
      <c r="AL151" s="5" t="s">
        <v>339</v>
      </c>
      <c r="AN151" s="5" t="s">
        <v>340</v>
      </c>
      <c r="AO151" s="5" t="s">
        <v>340</v>
      </c>
      <c r="AP151" s="5" t="s">
        <v>339</v>
      </c>
      <c r="AQ151" s="5" t="s">
        <v>350</v>
      </c>
      <c r="AT151" s="5" t="s">
        <v>351</v>
      </c>
      <c r="AV151" s="5" t="s">
        <v>3810</v>
      </c>
      <c r="AW151" s="5" t="s">
        <v>616</v>
      </c>
      <c r="AX151" s="5" t="s">
        <v>413</v>
      </c>
      <c r="BA151" s="5" t="s">
        <v>671</v>
      </c>
      <c r="BB151" s="5" t="s">
        <v>356</v>
      </c>
      <c r="BD151" s="5" t="s">
        <v>357</v>
      </c>
      <c r="BE151" s="5" t="s">
        <v>3815</v>
      </c>
      <c r="BF151" s="5" t="s">
        <v>416</v>
      </c>
      <c r="BH151" s="5" t="s">
        <v>672</v>
      </c>
      <c r="BI151" s="5" t="s">
        <v>673</v>
      </c>
      <c r="BL151" s="5" t="s">
        <v>419</v>
      </c>
      <c r="BN151" s="5" t="s">
        <v>420</v>
      </c>
      <c r="BP151" s="5" t="s">
        <v>2271</v>
      </c>
      <c r="BQ151" s="5" t="s">
        <v>1061</v>
      </c>
      <c r="BR151" s="5" t="s">
        <v>423</v>
      </c>
      <c r="BT151" s="5" t="s">
        <v>620</v>
      </c>
      <c r="BU151" s="5" t="s">
        <v>339</v>
      </c>
      <c r="BV151" s="5" t="s">
        <v>334</v>
      </c>
      <c r="BW151" s="5" t="s">
        <v>1708</v>
      </c>
      <c r="BY151" s="5" t="s">
        <v>426</v>
      </c>
      <c r="BZ151" s="5" t="s">
        <v>2285</v>
      </c>
      <c r="CA151" s="5" t="s">
        <v>476</v>
      </c>
      <c r="CB151" s="5" t="s">
        <v>2285</v>
      </c>
      <c r="CD151" s="5" t="s">
        <v>2278</v>
      </c>
      <c r="CE151" s="5" t="s">
        <v>364</v>
      </c>
      <c r="CF151" s="5" t="s">
        <v>365</v>
      </c>
      <c r="CG151" s="5" t="s">
        <v>365</v>
      </c>
      <c r="CI151" s="5" t="s">
        <v>2279</v>
      </c>
      <c r="CJ151" s="5" t="s">
        <v>2280</v>
      </c>
      <c r="CK151" s="3" t="s">
        <v>4050</v>
      </c>
      <c r="CL151" s="3"/>
      <c r="CM151" s="3"/>
      <c r="CN151" s="3"/>
      <c r="CO151" s="3"/>
      <c r="CP151" s="3"/>
      <c r="CQ151" s="3"/>
      <c r="CR151" s="3"/>
      <c r="CS151" s="3"/>
      <c r="CT151" s="3"/>
      <c r="CU151" s="5" t="s">
        <v>646</v>
      </c>
      <c r="CV151" s="5" t="s">
        <v>2281</v>
      </c>
      <c r="DA151" s="5" t="s">
        <v>375</v>
      </c>
      <c r="DE151" s="5" t="s">
        <v>368</v>
      </c>
      <c r="DF151" s="5" t="s">
        <v>2282</v>
      </c>
      <c r="DG151" s="3"/>
      <c r="FS151" s="3"/>
      <c r="FT151" s="3"/>
      <c r="FU151" s="3"/>
      <c r="FV151" s="3"/>
      <c r="FW151" s="3"/>
      <c r="GS151" s="3"/>
      <c r="GT151" s="3"/>
      <c r="GU151" s="3"/>
      <c r="GV151" s="3"/>
      <c r="GW151" s="3"/>
      <c r="II151" s="5" t="s">
        <v>378</v>
      </c>
      <c r="IJ151" s="5" t="s">
        <v>379</v>
      </c>
      <c r="IK151" s="5" t="s">
        <v>380</v>
      </c>
      <c r="IN151" s="5" t="s">
        <v>819</v>
      </c>
      <c r="IO151" s="5" t="s">
        <v>382</v>
      </c>
      <c r="IP151" s="5" t="s">
        <v>334</v>
      </c>
      <c r="IQ151" s="5" t="s">
        <v>578</v>
      </c>
      <c r="IR151" s="5" t="s">
        <v>452</v>
      </c>
      <c r="IS151" s="5" t="s">
        <v>430</v>
      </c>
      <c r="IT151" s="5" t="s">
        <v>2286</v>
      </c>
      <c r="IU151" s="5" t="s">
        <v>390</v>
      </c>
      <c r="IV151" s="5" t="s">
        <v>456</v>
      </c>
      <c r="IW151" s="5" t="s">
        <v>578</v>
      </c>
      <c r="IX151" s="5" t="s">
        <v>1284</v>
      </c>
      <c r="IY151" s="5" t="s">
        <v>449</v>
      </c>
      <c r="IZ151" s="5" t="s">
        <v>382</v>
      </c>
      <c r="JA151" s="5" t="s">
        <v>394</v>
      </c>
      <c r="JB151" s="5" t="s">
        <v>395</v>
      </c>
      <c r="JC151" s="5" t="s">
        <v>819</v>
      </c>
      <c r="JD151" s="5" t="s">
        <v>1070</v>
      </c>
      <c r="JF151" s="5" t="s">
        <v>819</v>
      </c>
      <c r="JG151" s="5" t="s">
        <v>382</v>
      </c>
      <c r="JH151" s="5" t="s">
        <v>334</v>
      </c>
      <c r="JI151" s="5" t="s">
        <v>578</v>
      </c>
      <c r="JJ151" s="5" t="s">
        <v>452</v>
      </c>
      <c r="JK151" s="5" t="s">
        <v>430</v>
      </c>
      <c r="JL151" s="5" t="s">
        <v>382</v>
      </c>
      <c r="JM151" s="5" t="s">
        <v>390</v>
      </c>
      <c r="JN151" s="5" t="s">
        <v>456</v>
      </c>
      <c r="JO151" s="5" t="s">
        <v>578</v>
      </c>
      <c r="JP151" s="5" t="s">
        <v>452</v>
      </c>
      <c r="JQ151" s="5" t="s">
        <v>430</v>
      </c>
      <c r="JR151" s="5" t="s">
        <v>382</v>
      </c>
      <c r="QG151" s="5" t="s">
        <v>2287</v>
      </c>
    </row>
    <row r="152" spans="1:449" s="5" customFormat="1">
      <c r="A152" s="5" t="s">
        <v>2288</v>
      </c>
      <c r="B152" s="3" t="s">
        <v>502</v>
      </c>
      <c r="C152" s="5" t="s">
        <v>2289</v>
      </c>
      <c r="D152" s="5" t="s">
        <v>2290</v>
      </c>
      <c r="E152" s="3" t="s">
        <v>3772</v>
      </c>
      <c r="F152" s="59"/>
      <c r="G152" s="5" t="s">
        <v>1850</v>
      </c>
      <c r="H152" s="5" t="s">
        <v>340</v>
      </c>
      <c r="I152" s="5" t="s">
        <v>339</v>
      </c>
      <c r="J152" s="5" t="s">
        <v>340</v>
      </c>
      <c r="L152" s="5" t="s">
        <v>341</v>
      </c>
      <c r="M152" s="5" t="s">
        <v>342</v>
      </c>
      <c r="P152" s="5" t="s">
        <v>340</v>
      </c>
      <c r="Q152" s="5" t="s">
        <v>343</v>
      </c>
      <c r="R152" s="5" t="s">
        <v>344</v>
      </c>
      <c r="T152" s="5" t="s">
        <v>339</v>
      </c>
      <c r="W152" s="5" t="s">
        <v>340</v>
      </c>
      <c r="X152" s="5" t="s">
        <v>2291</v>
      </c>
      <c r="Y152" s="5" t="s">
        <v>346</v>
      </c>
      <c r="AA152" s="5" t="s">
        <v>713</v>
      </c>
      <c r="AB152" s="5" t="s">
        <v>502</v>
      </c>
      <c r="AC152" s="5" t="s">
        <v>511</v>
      </c>
      <c r="AD152" s="5" t="s">
        <v>339</v>
      </c>
      <c r="AG152" s="5" t="s">
        <v>339</v>
      </c>
      <c r="AJ152" s="5" t="s">
        <v>339</v>
      </c>
      <c r="AL152" s="5" t="s">
        <v>339</v>
      </c>
      <c r="AN152" s="5" t="s">
        <v>340</v>
      </c>
      <c r="AO152" s="5" t="s">
        <v>340</v>
      </c>
      <c r="AP152" s="5" t="s">
        <v>339</v>
      </c>
      <c r="AQ152" s="5" t="s">
        <v>350</v>
      </c>
      <c r="AT152" s="5" t="s">
        <v>351</v>
      </c>
      <c r="BA152" s="5" t="s">
        <v>2292</v>
      </c>
      <c r="BB152" s="5" t="s">
        <v>356</v>
      </c>
      <c r="BD152" s="5" t="s">
        <v>357</v>
      </c>
      <c r="BE152" s="5" t="s">
        <v>3815</v>
      </c>
      <c r="BF152" s="5" t="s">
        <v>416</v>
      </c>
      <c r="BH152" s="5" t="s">
        <v>672</v>
      </c>
      <c r="BI152" s="5" t="s">
        <v>673</v>
      </c>
      <c r="BL152" s="5" t="s">
        <v>419</v>
      </c>
      <c r="BN152" s="5" t="s">
        <v>420</v>
      </c>
      <c r="BP152" s="5" t="s">
        <v>2293</v>
      </c>
      <c r="BQ152" s="5" t="s">
        <v>2294</v>
      </c>
      <c r="BR152" s="5" t="s">
        <v>423</v>
      </c>
      <c r="BT152" s="5" t="s">
        <v>362</v>
      </c>
      <c r="BU152" s="5" t="s">
        <v>339</v>
      </c>
      <c r="BV152" s="5" t="s">
        <v>334</v>
      </c>
      <c r="BW152" s="5" t="s">
        <v>425</v>
      </c>
      <c r="BY152" s="5" t="s">
        <v>426</v>
      </c>
      <c r="BZ152" s="5" t="s">
        <v>2295</v>
      </c>
      <c r="CA152" s="5" t="s">
        <v>476</v>
      </c>
      <c r="CB152" s="5" t="s">
        <v>2295</v>
      </c>
      <c r="CD152" s="5" t="s">
        <v>679</v>
      </c>
      <c r="CE152" s="5" t="s">
        <v>370</v>
      </c>
      <c r="CF152" s="5" t="s">
        <v>371</v>
      </c>
      <c r="CG152" s="5" t="s">
        <v>372</v>
      </c>
      <c r="CJ152" s="5" t="s">
        <v>373</v>
      </c>
      <c r="CK152" s="3" t="s">
        <v>4044</v>
      </c>
      <c r="CL152" s="3" t="s">
        <v>515</v>
      </c>
      <c r="CM152" s="3"/>
      <c r="CN152" s="3"/>
      <c r="CO152" s="3"/>
      <c r="CP152" s="3"/>
      <c r="CQ152" s="3"/>
      <c r="CR152" s="3"/>
      <c r="CS152" s="3"/>
      <c r="CT152" s="3"/>
      <c r="DG152" s="3"/>
      <c r="DH152" s="5" t="s">
        <v>379</v>
      </c>
      <c r="DI152" s="5" t="s">
        <v>379</v>
      </c>
      <c r="DJ152" s="5" t="s">
        <v>380</v>
      </c>
      <c r="EH152" s="5" t="s">
        <v>394</v>
      </c>
      <c r="EI152" s="5" t="s">
        <v>395</v>
      </c>
      <c r="EJ152" s="5" t="s">
        <v>440</v>
      </c>
      <c r="EK152" s="5" t="s">
        <v>397</v>
      </c>
      <c r="FS152" s="3"/>
      <c r="FT152" s="3"/>
      <c r="FU152" s="3"/>
      <c r="FV152" s="3"/>
      <c r="FW152" s="3"/>
      <c r="GS152" s="3"/>
      <c r="GT152" s="3"/>
      <c r="GU152" s="3"/>
      <c r="GV152" s="3"/>
      <c r="GW152" s="3"/>
      <c r="QG152" s="5" t="s">
        <v>2296</v>
      </c>
    </row>
    <row r="153" spans="1:449" s="5" customFormat="1">
      <c r="A153" s="5" t="s">
        <v>2288</v>
      </c>
      <c r="B153" s="3" t="s">
        <v>408</v>
      </c>
      <c r="C153" s="5" t="s">
        <v>2289</v>
      </c>
      <c r="D153" s="5" t="s">
        <v>2290</v>
      </c>
      <c r="E153" s="3" t="s">
        <v>3779</v>
      </c>
      <c r="F153" s="59" t="s">
        <v>340</v>
      </c>
      <c r="AB153" s="5" t="s">
        <v>408</v>
      </c>
      <c r="AC153" s="5" t="s">
        <v>340</v>
      </c>
      <c r="AD153" s="5" t="s">
        <v>339</v>
      </c>
      <c r="AG153" s="5" t="s">
        <v>339</v>
      </c>
      <c r="AJ153" s="5" t="s">
        <v>339</v>
      </c>
      <c r="AL153" s="5" t="s">
        <v>339</v>
      </c>
      <c r="AN153" s="5" t="s">
        <v>340</v>
      </c>
      <c r="AO153" s="5" t="s">
        <v>340</v>
      </c>
      <c r="AP153" s="5" t="s">
        <v>339</v>
      </c>
      <c r="AQ153" s="5" t="s">
        <v>350</v>
      </c>
      <c r="AT153" s="5" t="s">
        <v>351</v>
      </c>
      <c r="BA153" s="5" t="s">
        <v>2297</v>
      </c>
      <c r="BB153" s="5" t="s">
        <v>356</v>
      </c>
      <c r="BD153" s="5" t="s">
        <v>357</v>
      </c>
      <c r="BE153" s="5" t="s">
        <v>3815</v>
      </c>
      <c r="BF153" s="5" t="s">
        <v>416</v>
      </c>
      <c r="BH153" s="5" t="s">
        <v>672</v>
      </c>
      <c r="BI153" s="5" t="s">
        <v>673</v>
      </c>
      <c r="BL153" s="5" t="s">
        <v>419</v>
      </c>
      <c r="BN153" s="5" t="s">
        <v>420</v>
      </c>
      <c r="BP153" s="5" t="s">
        <v>2298</v>
      </c>
      <c r="BQ153" s="5" t="s">
        <v>2299</v>
      </c>
      <c r="BR153" s="5" t="s">
        <v>423</v>
      </c>
      <c r="BT153" s="5" t="s">
        <v>362</v>
      </c>
      <c r="BU153" s="5" t="s">
        <v>339</v>
      </c>
      <c r="BV153" s="5" t="s">
        <v>334</v>
      </c>
      <c r="BW153" s="5" t="s">
        <v>425</v>
      </c>
      <c r="BY153" s="5" t="s">
        <v>426</v>
      </c>
      <c r="BZ153" s="5" t="s">
        <v>2300</v>
      </c>
      <c r="CA153" s="5" t="s">
        <v>476</v>
      </c>
      <c r="CB153" s="5" t="s">
        <v>2300</v>
      </c>
      <c r="CD153" s="5" t="s">
        <v>2301</v>
      </c>
      <c r="CE153" s="5" t="s">
        <v>370</v>
      </c>
      <c r="CF153" s="5" t="s">
        <v>371</v>
      </c>
      <c r="CG153" s="5" t="s">
        <v>372</v>
      </c>
      <c r="CJ153" s="5" t="s">
        <v>373</v>
      </c>
      <c r="CK153" s="3" t="s">
        <v>380</v>
      </c>
      <c r="CL153" s="3"/>
      <c r="CM153" s="3"/>
      <c r="CN153" s="3"/>
      <c r="CO153" s="3"/>
      <c r="CP153" s="3"/>
      <c r="CQ153" s="3"/>
      <c r="CR153" s="3"/>
      <c r="CS153" s="3"/>
      <c r="CT153" s="3"/>
      <c r="CW153" s="5" t="s">
        <v>374</v>
      </c>
      <c r="CX153" s="5" t="s">
        <v>2302</v>
      </c>
      <c r="CY153" s="5" t="s">
        <v>768</v>
      </c>
      <c r="DC153" s="5" t="s">
        <v>376</v>
      </c>
      <c r="DG153" s="3"/>
      <c r="DH153" s="5" t="s">
        <v>379</v>
      </c>
      <c r="DI153" s="5" t="s">
        <v>379</v>
      </c>
      <c r="DJ153" s="5" t="s">
        <v>380</v>
      </c>
      <c r="DM153" s="5" t="s">
        <v>402</v>
      </c>
      <c r="DN153" s="5" t="s">
        <v>382</v>
      </c>
      <c r="DO153" s="5" t="s">
        <v>353</v>
      </c>
      <c r="DP153" s="5" t="s">
        <v>2303</v>
      </c>
      <c r="DR153" s="5" t="s">
        <v>2304</v>
      </c>
      <c r="DS153" s="5" t="s">
        <v>390</v>
      </c>
      <c r="DT153" s="5" t="s">
        <v>430</v>
      </c>
      <c r="DU153" s="5" t="s">
        <v>2305</v>
      </c>
      <c r="DW153" s="5" t="s">
        <v>2306</v>
      </c>
      <c r="DX153" s="5" t="s">
        <v>390</v>
      </c>
      <c r="DY153" s="5" t="s">
        <v>430</v>
      </c>
      <c r="DZ153" s="5" t="s">
        <v>2305</v>
      </c>
      <c r="EB153" s="5" t="s">
        <v>2306</v>
      </c>
      <c r="EC153" s="5" t="s">
        <v>390</v>
      </c>
      <c r="ED153" s="5" t="s">
        <v>430</v>
      </c>
      <c r="EE153" s="5" t="s">
        <v>2305</v>
      </c>
      <c r="EG153" s="5" t="s">
        <v>2306</v>
      </c>
      <c r="EH153" s="5" t="s">
        <v>2307</v>
      </c>
      <c r="EI153" s="5" t="s">
        <v>395</v>
      </c>
      <c r="EJ153" s="5" t="s">
        <v>396</v>
      </c>
      <c r="EK153" s="5" t="s">
        <v>397</v>
      </c>
      <c r="EM153" s="5" t="s">
        <v>402</v>
      </c>
      <c r="EN153" s="5" t="s">
        <v>382</v>
      </c>
      <c r="EO153" s="5" t="s">
        <v>353</v>
      </c>
      <c r="EP153" s="5" t="s">
        <v>2303</v>
      </c>
      <c r="ER153" s="5" t="s">
        <v>2304</v>
      </c>
      <c r="ES153" s="5" t="s">
        <v>390</v>
      </c>
      <c r="ET153" s="5" t="s">
        <v>430</v>
      </c>
      <c r="EU153" s="5" t="s">
        <v>2308</v>
      </c>
      <c r="EW153" s="5" t="s">
        <v>2309</v>
      </c>
      <c r="EX153" s="5" t="s">
        <v>390</v>
      </c>
      <c r="EY153" s="5" t="s">
        <v>430</v>
      </c>
      <c r="EZ153" s="5" t="s">
        <v>2308</v>
      </c>
      <c r="FB153" s="5" t="s">
        <v>2309</v>
      </c>
      <c r="FC153" s="5" t="s">
        <v>390</v>
      </c>
      <c r="FD153" s="5" t="s">
        <v>430</v>
      </c>
      <c r="FE153" s="5" t="s">
        <v>2308</v>
      </c>
      <c r="FG153" s="5" t="s">
        <v>2309</v>
      </c>
      <c r="FS153" s="3"/>
      <c r="FT153" s="3"/>
      <c r="FU153" s="3"/>
      <c r="FV153" s="3"/>
      <c r="FW153" s="3"/>
      <c r="GS153" s="3"/>
      <c r="GT153" s="3"/>
      <c r="GU153" s="3"/>
      <c r="GV153" s="3"/>
      <c r="GW153" s="3"/>
    </row>
    <row r="154" spans="1:449" s="5" customFormat="1">
      <c r="A154" s="5" t="s">
        <v>2313</v>
      </c>
      <c r="B154" s="3" t="s">
        <v>743</v>
      </c>
      <c r="C154" s="5" t="s">
        <v>2314</v>
      </c>
      <c r="D154" s="5" t="s">
        <v>2315</v>
      </c>
      <c r="E154" s="3" t="s">
        <v>3772</v>
      </c>
      <c r="F154" s="59"/>
      <c r="G154" s="5" t="s">
        <v>2316</v>
      </c>
      <c r="H154" s="5" t="s">
        <v>340</v>
      </c>
      <c r="I154" s="5" t="s">
        <v>340</v>
      </c>
      <c r="J154" s="5" t="s">
        <v>340</v>
      </c>
      <c r="K154" s="5" t="s">
        <v>406</v>
      </c>
      <c r="O154" s="5" t="s">
        <v>340</v>
      </c>
      <c r="P154" s="5" t="s">
        <v>339</v>
      </c>
      <c r="T154" s="5" t="s">
        <v>339</v>
      </c>
      <c r="W154" s="5" t="s">
        <v>340</v>
      </c>
      <c r="X154" s="5" t="s">
        <v>2317</v>
      </c>
      <c r="Z154" s="5" t="s">
        <v>500</v>
      </c>
      <c r="AA154" s="5" t="s">
        <v>713</v>
      </c>
      <c r="AB154" s="5" t="s">
        <v>743</v>
      </c>
      <c r="AC154" s="5" t="s">
        <v>340</v>
      </c>
      <c r="AD154" s="5" t="s">
        <v>339</v>
      </c>
      <c r="AG154" s="5" t="s">
        <v>339</v>
      </c>
      <c r="AJ154" s="5" t="s">
        <v>339</v>
      </c>
      <c r="AL154" s="5" t="s">
        <v>339</v>
      </c>
      <c r="AN154" s="5" t="s">
        <v>340</v>
      </c>
      <c r="AO154" s="5" t="s">
        <v>340</v>
      </c>
      <c r="AP154" s="5" t="s">
        <v>339</v>
      </c>
      <c r="AQ154" s="5" t="s">
        <v>350</v>
      </c>
      <c r="AT154" s="5" t="s">
        <v>351</v>
      </c>
      <c r="AU154" s="5" t="s">
        <v>352</v>
      </c>
      <c r="BB154" s="5" t="s">
        <v>415</v>
      </c>
      <c r="BD154" s="5" t="s">
        <v>357</v>
      </c>
      <c r="BE154" s="5" t="s">
        <v>3814</v>
      </c>
      <c r="BF154" s="5" t="s">
        <v>416</v>
      </c>
      <c r="BH154" s="5" t="s">
        <v>417</v>
      </c>
      <c r="BJ154" s="5" t="s">
        <v>418</v>
      </c>
      <c r="BL154" s="5" t="s">
        <v>555</v>
      </c>
      <c r="BN154" s="5" t="s">
        <v>420</v>
      </c>
      <c r="BP154" s="5" t="s">
        <v>2318</v>
      </c>
      <c r="BQ154" s="5" t="s">
        <v>976</v>
      </c>
      <c r="BR154" s="5" t="s">
        <v>423</v>
      </c>
      <c r="BT154" s="5" t="s">
        <v>2319</v>
      </c>
      <c r="BU154" s="5" t="s">
        <v>339</v>
      </c>
      <c r="BV154" s="5" t="s">
        <v>334</v>
      </c>
      <c r="BW154" s="5" t="s">
        <v>425</v>
      </c>
      <c r="BY154" s="5" t="s">
        <v>426</v>
      </c>
      <c r="BZ154" s="5" t="s">
        <v>2320</v>
      </c>
      <c r="CA154" s="5" t="s">
        <v>476</v>
      </c>
      <c r="CB154" s="5" t="s">
        <v>2320</v>
      </c>
      <c r="CD154" s="5" t="s">
        <v>2321</v>
      </c>
      <c r="CE154" s="5" t="s">
        <v>370</v>
      </c>
      <c r="CF154" s="5" t="s">
        <v>371</v>
      </c>
      <c r="CG154" s="5" t="s">
        <v>832</v>
      </c>
      <c r="CJ154" s="5" t="s">
        <v>833</v>
      </c>
      <c r="CK154" s="3" t="s">
        <v>4057</v>
      </c>
      <c r="CL154" s="3"/>
      <c r="CM154" s="3"/>
      <c r="CN154" s="3" t="s">
        <v>792</v>
      </c>
      <c r="CO154" s="3" t="s">
        <v>721</v>
      </c>
      <c r="CP154" s="3"/>
      <c r="CQ154" s="3"/>
      <c r="CR154" s="3"/>
      <c r="CS154" s="3"/>
      <c r="CT154" s="3"/>
      <c r="DC154" s="5" t="s">
        <v>376</v>
      </c>
      <c r="DG154" s="3"/>
      <c r="DH154" s="5" t="s">
        <v>378</v>
      </c>
      <c r="DI154" s="5" t="s">
        <v>379</v>
      </c>
      <c r="DJ154" s="5" t="s">
        <v>380</v>
      </c>
      <c r="DM154" s="5" t="s">
        <v>819</v>
      </c>
      <c r="EH154" s="5" t="s">
        <v>394</v>
      </c>
      <c r="EI154" s="5" t="s">
        <v>395</v>
      </c>
      <c r="EJ154" s="5" t="s">
        <v>396</v>
      </c>
      <c r="EK154" s="5" t="s">
        <v>397</v>
      </c>
      <c r="EM154" s="5" t="s">
        <v>819</v>
      </c>
      <c r="FS154" s="3"/>
      <c r="FT154" s="3"/>
      <c r="FU154" s="3"/>
      <c r="FV154" s="3"/>
      <c r="FW154" s="3"/>
      <c r="GS154" s="3"/>
      <c r="GT154" s="3"/>
      <c r="GU154" s="3"/>
      <c r="GV154" s="3"/>
      <c r="GW154" s="3"/>
      <c r="QG154" s="5" t="s">
        <v>2322</v>
      </c>
    </row>
    <row r="155" spans="1:449" s="5" customFormat="1">
      <c r="A155" s="5" t="s">
        <v>2325</v>
      </c>
      <c r="B155" s="3" t="s">
        <v>987</v>
      </c>
      <c r="C155" s="5" t="s">
        <v>2326</v>
      </c>
      <c r="D155" s="5" t="s">
        <v>2327</v>
      </c>
      <c r="E155" s="3" t="s">
        <v>3788</v>
      </c>
      <c r="F155" s="59"/>
      <c r="G155" s="5" t="s">
        <v>2060</v>
      </c>
      <c r="H155" s="5" t="s">
        <v>340</v>
      </c>
      <c r="I155" s="5" t="s">
        <v>339</v>
      </c>
      <c r="J155" s="5" t="s">
        <v>340</v>
      </c>
      <c r="L155" s="5" t="s">
        <v>341</v>
      </c>
      <c r="M155" s="5" t="s">
        <v>342</v>
      </c>
      <c r="P155" s="5" t="s">
        <v>340</v>
      </c>
      <c r="R155" s="5" t="s">
        <v>344</v>
      </c>
      <c r="T155" s="5" t="s">
        <v>339</v>
      </c>
      <c r="W155" s="5" t="s">
        <v>339</v>
      </c>
      <c r="AB155" s="5" t="s">
        <v>987</v>
      </c>
      <c r="AC155" s="5" t="s">
        <v>340</v>
      </c>
      <c r="AD155" s="5" t="s">
        <v>339</v>
      </c>
      <c r="AG155" s="5" t="s">
        <v>339</v>
      </c>
      <c r="AJ155" s="5" t="s">
        <v>339</v>
      </c>
      <c r="AL155" s="5" t="s">
        <v>339</v>
      </c>
      <c r="AN155" s="5" t="s">
        <v>340</v>
      </c>
      <c r="AO155" s="5" t="s">
        <v>340</v>
      </c>
      <c r="AP155" s="5" t="s">
        <v>339</v>
      </c>
      <c r="AQ155" s="5" t="s">
        <v>350</v>
      </c>
      <c r="AT155" s="5" t="s">
        <v>2330</v>
      </c>
      <c r="BA155" s="5" t="s">
        <v>2331</v>
      </c>
      <c r="BB155" s="5" t="s">
        <v>356</v>
      </c>
      <c r="BD155" s="5" t="s">
        <v>357</v>
      </c>
      <c r="BE155" s="5" t="s">
        <v>3815</v>
      </c>
      <c r="BF155" s="5" t="s">
        <v>416</v>
      </c>
      <c r="BH155" s="5" t="s">
        <v>417</v>
      </c>
      <c r="BJ155" s="5" t="s">
        <v>368</v>
      </c>
      <c r="BK155" s="5" t="s">
        <v>2332</v>
      </c>
      <c r="BL155" s="5" t="s">
        <v>419</v>
      </c>
      <c r="BN155" s="5" t="s">
        <v>368</v>
      </c>
      <c r="BO155" s="5" t="s">
        <v>2333</v>
      </c>
      <c r="BP155" s="5" t="s">
        <v>2334</v>
      </c>
      <c r="BQ155" s="5" t="s">
        <v>2335</v>
      </c>
      <c r="BR155" s="5" t="s">
        <v>423</v>
      </c>
      <c r="BT155" s="5" t="s">
        <v>368</v>
      </c>
      <c r="BU155" s="5" t="s">
        <v>339</v>
      </c>
      <c r="BV155" s="5" t="s">
        <v>424</v>
      </c>
      <c r="BW155" s="5" t="s">
        <v>425</v>
      </c>
      <c r="CC155" s="5" t="s">
        <v>339</v>
      </c>
      <c r="CD155" s="5" t="s">
        <v>1504</v>
      </c>
      <c r="CE155" s="5" t="s">
        <v>370</v>
      </c>
      <c r="CF155" s="5" t="s">
        <v>371</v>
      </c>
      <c r="CG155" s="5" t="s">
        <v>2336</v>
      </c>
      <c r="CJ155" s="5" t="s">
        <v>2337</v>
      </c>
      <c r="CK155" s="3" t="s">
        <v>4058</v>
      </c>
      <c r="CL155" s="3"/>
      <c r="CM155" s="3"/>
      <c r="CN155" s="3"/>
      <c r="CO155" s="3"/>
      <c r="CP155" s="3"/>
      <c r="CQ155" s="3"/>
      <c r="CR155" s="3" t="s">
        <v>1003</v>
      </c>
      <c r="CS155" s="3"/>
      <c r="CT155" s="3"/>
      <c r="DG155" s="3"/>
      <c r="DH155" s="5" t="s">
        <v>378</v>
      </c>
      <c r="DI155" s="5" t="s">
        <v>379</v>
      </c>
      <c r="DJ155" s="5" t="s">
        <v>380</v>
      </c>
      <c r="DM155" s="5" t="s">
        <v>429</v>
      </c>
      <c r="EH155" s="5" t="s">
        <v>394</v>
      </c>
      <c r="EI155" s="5" t="s">
        <v>395</v>
      </c>
      <c r="EJ155" s="5" t="s">
        <v>1107</v>
      </c>
      <c r="EK155" s="5" t="s">
        <v>368</v>
      </c>
      <c r="EL155" s="5" t="s">
        <v>2338</v>
      </c>
      <c r="EM155" s="5" t="s">
        <v>429</v>
      </c>
      <c r="FH155" s="5" t="s">
        <v>394</v>
      </c>
      <c r="FI155" s="5" t="s">
        <v>395</v>
      </c>
      <c r="FJ155" s="5" t="s">
        <v>1339</v>
      </c>
      <c r="FK155" s="5" t="s">
        <v>368</v>
      </c>
      <c r="FL155" s="5" t="s">
        <v>2338</v>
      </c>
      <c r="FM155" s="5" t="s">
        <v>429</v>
      </c>
      <c r="FS155" s="3"/>
      <c r="FT155" s="3"/>
      <c r="FU155" s="3"/>
      <c r="FV155" s="3"/>
      <c r="FW155" s="3"/>
      <c r="GS155" s="3"/>
      <c r="GT155" s="3"/>
      <c r="GU155" s="3"/>
      <c r="GV155" s="3"/>
      <c r="GW155" s="3"/>
    </row>
    <row r="156" spans="1:449" s="5" customFormat="1">
      <c r="A156" s="5" t="s">
        <v>2325</v>
      </c>
      <c r="B156" s="3" t="s">
        <v>988</v>
      </c>
      <c r="C156" s="5" t="s">
        <v>2326</v>
      </c>
      <c r="D156" s="5" t="s">
        <v>2327</v>
      </c>
      <c r="E156" s="3" t="s">
        <v>3788</v>
      </c>
      <c r="F156" s="59"/>
      <c r="AB156" s="5" t="s">
        <v>988</v>
      </c>
      <c r="AC156" s="5" t="s">
        <v>340</v>
      </c>
      <c r="AD156" s="5" t="s">
        <v>339</v>
      </c>
      <c r="AG156" s="5" t="s">
        <v>339</v>
      </c>
      <c r="AJ156" s="5" t="s">
        <v>339</v>
      </c>
      <c r="AL156" s="5" t="s">
        <v>339</v>
      </c>
      <c r="AN156" s="5" t="s">
        <v>340</v>
      </c>
      <c r="AO156" s="5" t="s">
        <v>340</v>
      </c>
      <c r="AP156" s="5" t="s">
        <v>339</v>
      </c>
      <c r="AQ156" s="5" t="s">
        <v>350</v>
      </c>
      <c r="AT156" s="5" t="s">
        <v>2330</v>
      </c>
      <c r="BA156" s="5" t="s">
        <v>2331</v>
      </c>
      <c r="BB156" s="5" t="s">
        <v>356</v>
      </c>
      <c r="BD156" s="5" t="s">
        <v>593</v>
      </c>
      <c r="BE156" s="5" t="s">
        <v>3815</v>
      </c>
      <c r="BF156" s="5" t="s">
        <v>416</v>
      </c>
      <c r="BH156" s="5" t="s">
        <v>417</v>
      </c>
      <c r="BJ156" s="5" t="s">
        <v>368</v>
      </c>
      <c r="BK156" s="5" t="s">
        <v>2332</v>
      </c>
      <c r="BL156" s="5" t="s">
        <v>419</v>
      </c>
      <c r="BN156" s="5" t="s">
        <v>368</v>
      </c>
      <c r="BO156" s="5" t="s">
        <v>2333</v>
      </c>
      <c r="BP156" s="5" t="s">
        <v>2334</v>
      </c>
      <c r="BQ156" s="5" t="s">
        <v>2335</v>
      </c>
      <c r="BR156" s="5" t="s">
        <v>423</v>
      </c>
      <c r="BT156" s="5" t="s">
        <v>368</v>
      </c>
      <c r="BU156" s="5" t="s">
        <v>339</v>
      </c>
      <c r="BV156" s="5" t="s">
        <v>424</v>
      </c>
      <c r="BW156" s="5" t="s">
        <v>425</v>
      </c>
      <c r="CC156" s="5" t="s">
        <v>339</v>
      </c>
      <c r="CD156" s="5" t="s">
        <v>1504</v>
      </c>
      <c r="CE156" s="5" t="s">
        <v>370</v>
      </c>
      <c r="CF156" s="5" t="s">
        <v>760</v>
      </c>
      <c r="CG156" s="5" t="s">
        <v>779</v>
      </c>
      <c r="CJ156" s="5" t="s">
        <v>2339</v>
      </c>
      <c r="CK156" s="3" t="s">
        <v>4058</v>
      </c>
      <c r="CL156" s="3"/>
      <c r="CM156" s="3"/>
      <c r="CN156" s="3"/>
      <c r="CO156" s="3"/>
      <c r="CP156" s="3"/>
      <c r="CQ156" s="3"/>
      <c r="CR156" s="3" t="s">
        <v>1003</v>
      </c>
      <c r="CS156" s="3"/>
      <c r="CT156" s="3"/>
      <c r="DG156" s="3"/>
      <c r="FS156" s="3"/>
      <c r="FT156" s="3"/>
      <c r="FU156" s="3"/>
      <c r="FV156" s="3"/>
      <c r="FW156" s="3"/>
      <c r="GS156" s="3"/>
      <c r="GT156" s="3"/>
      <c r="GU156" s="3"/>
      <c r="GV156" s="3"/>
      <c r="GW156" s="3"/>
    </row>
    <row r="157" spans="1:449" s="5" customFormat="1">
      <c r="A157" s="5" t="s">
        <v>2325</v>
      </c>
      <c r="B157" s="3" t="s">
        <v>2328</v>
      </c>
      <c r="C157" s="5" t="s">
        <v>2326</v>
      </c>
      <c r="D157" s="5" t="s">
        <v>2327</v>
      </c>
      <c r="E157" s="3" t="s">
        <v>3788</v>
      </c>
      <c r="F157" s="59"/>
      <c r="AB157" s="5" t="s">
        <v>2328</v>
      </c>
      <c r="AC157" s="5" t="s">
        <v>340</v>
      </c>
      <c r="AD157" s="5" t="s">
        <v>339</v>
      </c>
      <c r="AG157" s="5" t="s">
        <v>339</v>
      </c>
      <c r="AJ157" s="5" t="s">
        <v>339</v>
      </c>
      <c r="AL157" s="5" t="s">
        <v>339</v>
      </c>
      <c r="AN157" s="5" t="s">
        <v>340</v>
      </c>
      <c r="AO157" s="5" t="s">
        <v>340</v>
      </c>
      <c r="AP157" s="5" t="s">
        <v>339</v>
      </c>
      <c r="AQ157" s="5" t="s">
        <v>350</v>
      </c>
      <c r="AT157" s="5" t="s">
        <v>2330</v>
      </c>
      <c r="BA157" s="5" t="s">
        <v>2331</v>
      </c>
      <c r="BB157" s="5" t="s">
        <v>356</v>
      </c>
      <c r="BD157" s="5" t="s">
        <v>593</v>
      </c>
      <c r="BE157" s="5" t="s">
        <v>3815</v>
      </c>
      <c r="BF157" s="5" t="s">
        <v>416</v>
      </c>
      <c r="BH157" s="5" t="s">
        <v>417</v>
      </c>
      <c r="BJ157" s="5" t="s">
        <v>368</v>
      </c>
      <c r="BK157" s="5" t="s">
        <v>2332</v>
      </c>
      <c r="BL157" s="5" t="s">
        <v>419</v>
      </c>
      <c r="BN157" s="5" t="s">
        <v>368</v>
      </c>
      <c r="BO157" s="5" t="s">
        <v>2333</v>
      </c>
      <c r="BP157" s="5" t="s">
        <v>2340</v>
      </c>
      <c r="BQ157" s="5" t="s">
        <v>2335</v>
      </c>
      <c r="BR157" s="5" t="s">
        <v>423</v>
      </c>
      <c r="BT157" s="5" t="s">
        <v>368</v>
      </c>
      <c r="BU157" s="5" t="s">
        <v>339</v>
      </c>
      <c r="BV157" s="5" t="s">
        <v>334</v>
      </c>
      <c r="BW157" s="5" t="s">
        <v>425</v>
      </c>
      <c r="CC157" s="5" t="s">
        <v>339</v>
      </c>
      <c r="CD157" s="5" t="s">
        <v>1504</v>
      </c>
      <c r="CE157" s="5" t="s">
        <v>370</v>
      </c>
      <c r="CF157" s="5" t="s">
        <v>760</v>
      </c>
      <c r="CG157" s="5" t="s">
        <v>779</v>
      </c>
      <c r="CJ157" s="5" t="s">
        <v>2339</v>
      </c>
      <c r="CK157" s="3" t="s">
        <v>4058</v>
      </c>
      <c r="CL157" s="3"/>
      <c r="CM157" s="3"/>
      <c r="CN157" s="3"/>
      <c r="CO157" s="3"/>
      <c r="CP157" s="3"/>
      <c r="CQ157" s="3"/>
      <c r="CR157" s="3" t="s">
        <v>1003</v>
      </c>
      <c r="CS157" s="3"/>
      <c r="CT157" s="3"/>
      <c r="DG157" s="3"/>
      <c r="FS157" s="3"/>
      <c r="FT157" s="3"/>
      <c r="FU157" s="3"/>
      <c r="FV157" s="3"/>
      <c r="FW157" s="3"/>
      <c r="GS157" s="3"/>
      <c r="GT157" s="3"/>
      <c r="GU157" s="3"/>
      <c r="GV157" s="3"/>
      <c r="GW157" s="3"/>
      <c r="QG157" s="5" t="s">
        <v>2341</v>
      </c>
    </row>
    <row r="158" spans="1:449" s="5" customFormat="1">
      <c r="A158" s="5" t="s">
        <v>2325</v>
      </c>
      <c r="B158" s="3" t="s">
        <v>2329</v>
      </c>
      <c r="C158" s="5" t="s">
        <v>2326</v>
      </c>
      <c r="D158" s="5" t="s">
        <v>2327</v>
      </c>
      <c r="E158" s="3" t="s">
        <v>3783</v>
      </c>
      <c r="F158" s="59"/>
      <c r="AB158" s="5" t="s">
        <v>2329</v>
      </c>
      <c r="AC158" s="5" t="s">
        <v>340</v>
      </c>
      <c r="AD158" s="5" t="s">
        <v>339</v>
      </c>
      <c r="AG158" s="5" t="s">
        <v>339</v>
      </c>
      <c r="AJ158" s="5" t="s">
        <v>339</v>
      </c>
      <c r="AL158" s="5" t="s">
        <v>339</v>
      </c>
      <c r="AN158" s="5" t="s">
        <v>340</v>
      </c>
      <c r="AO158" s="5" t="s">
        <v>340</v>
      </c>
      <c r="AP158" s="5" t="s">
        <v>339</v>
      </c>
      <c r="AQ158" s="5" t="s">
        <v>350</v>
      </c>
      <c r="AT158" s="5" t="s">
        <v>2330</v>
      </c>
      <c r="BA158" s="5" t="s">
        <v>2331</v>
      </c>
      <c r="BB158" s="5" t="s">
        <v>356</v>
      </c>
      <c r="BD158" s="5" t="s">
        <v>593</v>
      </c>
      <c r="BE158" s="5" t="s">
        <v>3815</v>
      </c>
      <c r="BF158" s="5" t="s">
        <v>416</v>
      </c>
      <c r="BH158" s="5" t="s">
        <v>417</v>
      </c>
      <c r="BJ158" s="5" t="s">
        <v>368</v>
      </c>
      <c r="BK158" s="5" t="s">
        <v>2332</v>
      </c>
      <c r="BL158" s="5" t="s">
        <v>419</v>
      </c>
      <c r="BN158" s="5" t="s">
        <v>368</v>
      </c>
      <c r="BO158" s="5" t="s">
        <v>2333</v>
      </c>
      <c r="BP158" s="5" t="s">
        <v>2343</v>
      </c>
      <c r="BQ158" s="5" t="s">
        <v>2335</v>
      </c>
      <c r="BR158" s="5" t="s">
        <v>423</v>
      </c>
      <c r="BT158" s="5" t="s">
        <v>368</v>
      </c>
      <c r="BU158" s="5" t="s">
        <v>339</v>
      </c>
      <c r="BV158" s="5" t="s">
        <v>334</v>
      </c>
      <c r="BW158" s="5" t="s">
        <v>425</v>
      </c>
      <c r="CC158" s="5" t="s">
        <v>339</v>
      </c>
      <c r="CD158" s="5" t="s">
        <v>1504</v>
      </c>
      <c r="CE158" s="5" t="s">
        <v>370</v>
      </c>
      <c r="CF158" s="5" t="s">
        <v>760</v>
      </c>
      <c r="CG158" s="5" t="s">
        <v>779</v>
      </c>
      <c r="CJ158" s="5" t="s">
        <v>2339</v>
      </c>
      <c r="CK158" s="3" t="s">
        <v>4058</v>
      </c>
      <c r="CL158" s="3"/>
      <c r="CM158" s="3"/>
      <c r="CN158" s="3"/>
      <c r="CO158" s="3"/>
      <c r="CP158" s="3"/>
      <c r="CQ158" s="3"/>
      <c r="CR158" s="3" t="s">
        <v>1003</v>
      </c>
      <c r="CS158" s="3"/>
      <c r="CT158" s="3"/>
      <c r="DG158" s="3"/>
      <c r="FS158" s="3"/>
      <c r="FT158" s="3"/>
      <c r="FU158" s="3"/>
      <c r="FV158" s="3"/>
      <c r="FW158" s="3"/>
      <c r="GS158" s="3"/>
      <c r="GT158" s="3"/>
      <c r="GU158" s="3"/>
      <c r="GV158" s="3"/>
      <c r="GW158" s="3"/>
    </row>
    <row r="159" spans="1:449" s="5" customFormat="1">
      <c r="A159" s="5" t="s">
        <v>2347</v>
      </c>
      <c r="B159" s="3" t="s">
        <v>2350</v>
      </c>
      <c r="C159" s="5" t="s">
        <v>2348</v>
      </c>
      <c r="D159" s="5" t="s">
        <v>2349</v>
      </c>
      <c r="E159" s="3" t="s">
        <v>3777</v>
      </c>
      <c r="F159" s="59" t="s">
        <v>340</v>
      </c>
      <c r="G159" s="5" t="s">
        <v>1850</v>
      </c>
      <c r="H159" s="5" t="s">
        <v>340</v>
      </c>
      <c r="I159" s="5" t="s">
        <v>340</v>
      </c>
      <c r="J159" s="5" t="s">
        <v>340</v>
      </c>
      <c r="K159" s="5" t="s">
        <v>406</v>
      </c>
      <c r="O159" s="5" t="s">
        <v>340</v>
      </c>
      <c r="P159" s="5" t="s">
        <v>339</v>
      </c>
      <c r="T159" s="5" t="s">
        <v>339</v>
      </c>
      <c r="W159" s="5" t="s">
        <v>339</v>
      </c>
      <c r="AB159" s="5" t="s">
        <v>2350</v>
      </c>
      <c r="AC159" s="5" t="s">
        <v>340</v>
      </c>
      <c r="AD159" s="5" t="s">
        <v>339</v>
      </c>
      <c r="AG159" s="5" t="s">
        <v>339</v>
      </c>
      <c r="AJ159" s="5" t="s">
        <v>339</v>
      </c>
      <c r="AL159" s="5" t="s">
        <v>339</v>
      </c>
      <c r="AN159" s="5" t="s">
        <v>340</v>
      </c>
      <c r="AO159" s="5" t="s">
        <v>340</v>
      </c>
      <c r="AP159" s="5" t="s">
        <v>339</v>
      </c>
      <c r="AQ159" s="5" t="s">
        <v>350</v>
      </c>
      <c r="AT159" s="5" t="s">
        <v>351</v>
      </c>
      <c r="BA159" s="5" t="s">
        <v>2351</v>
      </c>
      <c r="BB159" s="5" t="s">
        <v>415</v>
      </c>
      <c r="BD159" s="5" t="s">
        <v>357</v>
      </c>
      <c r="BE159" s="5" t="s">
        <v>3814</v>
      </c>
      <c r="BF159" s="5" t="s">
        <v>416</v>
      </c>
      <c r="BH159" s="5" t="s">
        <v>417</v>
      </c>
      <c r="BJ159" s="5" t="s">
        <v>418</v>
      </c>
      <c r="BL159" s="5" t="s">
        <v>419</v>
      </c>
      <c r="BN159" s="5" t="s">
        <v>420</v>
      </c>
      <c r="BP159" s="5" t="s">
        <v>2352</v>
      </c>
      <c r="BQ159" s="5" t="s">
        <v>802</v>
      </c>
      <c r="BR159" s="5" t="s">
        <v>423</v>
      </c>
      <c r="BT159" s="5" t="s">
        <v>362</v>
      </c>
      <c r="BU159" s="5" t="s">
        <v>339</v>
      </c>
      <c r="BV159" s="5" t="s">
        <v>334</v>
      </c>
      <c r="BW159" s="5" t="s">
        <v>425</v>
      </c>
      <c r="BY159" s="5" t="s">
        <v>426</v>
      </c>
      <c r="BZ159" s="5" t="s">
        <v>2353</v>
      </c>
      <c r="CA159" s="5" t="s">
        <v>476</v>
      </c>
      <c r="CB159" s="5" t="s">
        <v>2353</v>
      </c>
      <c r="CE159" s="5" t="s">
        <v>370</v>
      </c>
      <c r="CF159" s="5" t="s">
        <v>428</v>
      </c>
      <c r="CG159" s="5" t="s">
        <v>372</v>
      </c>
      <c r="CJ159" s="5" t="s">
        <v>373</v>
      </c>
      <c r="CK159" s="3" t="s">
        <v>380</v>
      </c>
      <c r="CL159" s="3"/>
      <c r="CM159" s="3"/>
      <c r="CN159" s="3"/>
      <c r="CO159" s="3"/>
      <c r="CP159" s="3"/>
      <c r="CQ159" s="3"/>
      <c r="CR159" s="3"/>
      <c r="CS159" s="3"/>
      <c r="CT159" s="3"/>
      <c r="CW159" s="5" t="s">
        <v>374</v>
      </c>
      <c r="CX159" s="5" t="s">
        <v>2354</v>
      </c>
      <c r="DC159" s="5" t="s">
        <v>376</v>
      </c>
      <c r="DD159" s="5" t="s">
        <v>2355</v>
      </c>
      <c r="DG159" s="3"/>
      <c r="DH159" s="5" t="s">
        <v>378</v>
      </c>
      <c r="DI159" s="5" t="s">
        <v>379</v>
      </c>
      <c r="DJ159" s="5" t="s">
        <v>380</v>
      </c>
      <c r="DM159" s="5" t="s">
        <v>429</v>
      </c>
      <c r="DN159" s="5" t="s">
        <v>382</v>
      </c>
      <c r="DO159" s="5" t="s">
        <v>819</v>
      </c>
      <c r="DP159" s="5" t="s">
        <v>2356</v>
      </c>
      <c r="DR159" s="5" t="s">
        <v>2357</v>
      </c>
      <c r="DS159" s="5" t="s">
        <v>390</v>
      </c>
      <c r="DT159" s="5" t="s">
        <v>736</v>
      </c>
      <c r="DU159" s="5" t="s">
        <v>2358</v>
      </c>
      <c r="DW159" s="5" t="s">
        <v>2359</v>
      </c>
      <c r="DX159" s="5" t="s">
        <v>390</v>
      </c>
      <c r="DY159" s="5" t="s">
        <v>736</v>
      </c>
      <c r="DZ159" s="5" t="s">
        <v>2358</v>
      </c>
      <c r="EB159" s="5" t="s">
        <v>2359</v>
      </c>
      <c r="EC159" s="5" t="s">
        <v>390</v>
      </c>
      <c r="ED159" s="5" t="s">
        <v>736</v>
      </c>
      <c r="EE159" s="5" t="s">
        <v>2358</v>
      </c>
      <c r="EG159" s="5" t="s">
        <v>2359</v>
      </c>
      <c r="EH159" s="5" t="s">
        <v>394</v>
      </c>
      <c r="EI159" s="5" t="s">
        <v>395</v>
      </c>
      <c r="EJ159" s="5" t="s">
        <v>440</v>
      </c>
      <c r="EK159" s="5" t="s">
        <v>397</v>
      </c>
      <c r="EM159" s="5" t="s">
        <v>429</v>
      </c>
      <c r="EN159" s="5" t="s">
        <v>382</v>
      </c>
      <c r="EO159" s="5" t="s">
        <v>819</v>
      </c>
      <c r="EP159" s="5" t="s">
        <v>2356</v>
      </c>
      <c r="ER159" s="5" t="s">
        <v>2357</v>
      </c>
      <c r="ES159" s="5" t="s">
        <v>390</v>
      </c>
      <c r="ET159" s="5" t="s">
        <v>736</v>
      </c>
      <c r="EU159" s="5" t="s">
        <v>2360</v>
      </c>
      <c r="EW159" s="5" t="s">
        <v>2361</v>
      </c>
      <c r="EX159" s="5" t="s">
        <v>390</v>
      </c>
      <c r="EY159" s="5" t="s">
        <v>736</v>
      </c>
      <c r="EZ159" s="5" t="s">
        <v>2360</v>
      </c>
      <c r="FB159" s="5" t="s">
        <v>2361</v>
      </c>
      <c r="FC159" s="5" t="s">
        <v>390</v>
      </c>
      <c r="FD159" s="5" t="s">
        <v>736</v>
      </c>
      <c r="FE159" s="5" t="s">
        <v>2360</v>
      </c>
      <c r="FG159" s="5" t="s">
        <v>2361</v>
      </c>
      <c r="FS159" s="3"/>
      <c r="FT159" s="3"/>
      <c r="FU159" s="3"/>
      <c r="FV159" s="3"/>
      <c r="FW159" s="3"/>
      <c r="GS159" s="3"/>
      <c r="GT159" s="3"/>
      <c r="GU159" s="3"/>
      <c r="GV159" s="3"/>
      <c r="GW159" s="3"/>
      <c r="QG159" s="5" t="s">
        <v>2362</v>
      </c>
    </row>
    <row r="160" spans="1:449" s="5" customFormat="1">
      <c r="A160" s="5" t="s">
        <v>2363</v>
      </c>
      <c r="B160" s="3" t="s">
        <v>1348</v>
      </c>
      <c r="C160" s="5" t="s">
        <v>2364</v>
      </c>
      <c r="D160" s="5" t="s">
        <v>2365</v>
      </c>
      <c r="E160" s="3" t="s">
        <v>3773</v>
      </c>
      <c r="F160" s="59" t="s">
        <v>340</v>
      </c>
      <c r="G160" s="5" t="s">
        <v>1939</v>
      </c>
      <c r="H160" s="5" t="s">
        <v>339</v>
      </c>
      <c r="J160" s="5" t="s">
        <v>340</v>
      </c>
      <c r="K160" s="5" t="s">
        <v>406</v>
      </c>
      <c r="O160" s="5" t="s">
        <v>340</v>
      </c>
      <c r="P160" s="5" t="s">
        <v>339</v>
      </c>
      <c r="T160" s="5" t="s">
        <v>339</v>
      </c>
      <c r="W160" s="5" t="s">
        <v>340</v>
      </c>
      <c r="X160" s="5" t="s">
        <v>2366</v>
      </c>
      <c r="Z160" s="5" t="s">
        <v>500</v>
      </c>
      <c r="AA160" s="5" t="s">
        <v>713</v>
      </c>
      <c r="AB160" s="5" t="s">
        <v>1348</v>
      </c>
      <c r="AC160" s="5" t="s">
        <v>340</v>
      </c>
      <c r="AD160" s="5" t="s">
        <v>339</v>
      </c>
      <c r="AG160" s="5" t="s">
        <v>340</v>
      </c>
      <c r="AH160" s="5" t="s">
        <v>411</v>
      </c>
      <c r="AJ160" s="5" t="s">
        <v>339</v>
      </c>
      <c r="AL160" s="5" t="s">
        <v>339</v>
      </c>
      <c r="AN160" s="5" t="s">
        <v>340</v>
      </c>
      <c r="AO160" s="5" t="s">
        <v>340</v>
      </c>
      <c r="AP160" s="5" t="s">
        <v>339</v>
      </c>
      <c r="AQ160" s="5" t="s">
        <v>350</v>
      </c>
      <c r="AT160" s="5" t="s">
        <v>351</v>
      </c>
      <c r="AU160" s="5" t="s">
        <v>352</v>
      </c>
      <c r="BA160" s="5" t="s">
        <v>2145</v>
      </c>
      <c r="BB160" s="5" t="s">
        <v>415</v>
      </c>
      <c r="BD160" s="5" t="s">
        <v>357</v>
      </c>
      <c r="BE160" s="5" t="s">
        <v>3814</v>
      </c>
      <c r="BF160" s="5" t="s">
        <v>416</v>
      </c>
      <c r="BH160" s="5" t="s">
        <v>417</v>
      </c>
      <c r="BJ160" s="5" t="s">
        <v>418</v>
      </c>
      <c r="BL160" s="5" t="s">
        <v>419</v>
      </c>
      <c r="BN160" s="5" t="s">
        <v>420</v>
      </c>
      <c r="BP160" s="5" t="s">
        <v>828</v>
      </c>
      <c r="BQ160" s="5" t="s">
        <v>2367</v>
      </c>
      <c r="BR160" s="5" t="s">
        <v>423</v>
      </c>
      <c r="BT160" s="5" t="s">
        <v>362</v>
      </c>
      <c r="BU160" s="5" t="s">
        <v>339</v>
      </c>
      <c r="BV160" s="5" t="s">
        <v>334</v>
      </c>
      <c r="BW160" s="5" t="s">
        <v>425</v>
      </c>
      <c r="BY160" s="5" t="s">
        <v>426</v>
      </c>
      <c r="BZ160" s="5" t="s">
        <v>2368</v>
      </c>
      <c r="CA160" s="5" t="s">
        <v>476</v>
      </c>
      <c r="CB160" s="5" t="s">
        <v>2368</v>
      </c>
      <c r="CE160" s="5" t="s">
        <v>370</v>
      </c>
      <c r="CF160" s="5" t="s">
        <v>428</v>
      </c>
      <c r="CG160" s="5" t="s">
        <v>372</v>
      </c>
      <c r="CJ160" s="5" t="s">
        <v>373</v>
      </c>
      <c r="CK160" s="3" t="s">
        <v>380</v>
      </c>
      <c r="CL160" s="3"/>
      <c r="CM160" s="3"/>
      <c r="CN160" s="3"/>
      <c r="CO160" s="3"/>
      <c r="CP160" s="3"/>
      <c r="CQ160" s="3"/>
      <c r="CR160" s="3"/>
      <c r="CS160" s="3"/>
      <c r="CT160" s="3"/>
      <c r="CW160" s="5" t="s">
        <v>374</v>
      </c>
      <c r="CX160" s="5" t="s">
        <v>2369</v>
      </c>
      <c r="DC160" s="5" t="s">
        <v>376</v>
      </c>
      <c r="DD160" s="5" t="s">
        <v>2370</v>
      </c>
      <c r="DG160" s="3"/>
      <c r="DH160" s="5" t="s">
        <v>378</v>
      </c>
      <c r="DI160" s="5" t="s">
        <v>379</v>
      </c>
      <c r="DJ160" s="5" t="s">
        <v>380</v>
      </c>
      <c r="DM160" s="5" t="s">
        <v>559</v>
      </c>
      <c r="DN160" s="5" t="s">
        <v>382</v>
      </c>
      <c r="DO160" s="5" t="s">
        <v>819</v>
      </c>
      <c r="DP160" s="5" t="s">
        <v>2371</v>
      </c>
      <c r="DR160" s="5" t="s">
        <v>2372</v>
      </c>
      <c r="DS160" s="5" t="s">
        <v>477</v>
      </c>
      <c r="DT160" s="5" t="s">
        <v>857</v>
      </c>
      <c r="DU160" s="5" t="s">
        <v>2373</v>
      </c>
      <c r="DW160" s="5" t="s">
        <v>2374</v>
      </c>
      <c r="DX160" s="5" t="s">
        <v>390</v>
      </c>
      <c r="DY160" s="5" t="s">
        <v>736</v>
      </c>
      <c r="DZ160" s="5" t="s">
        <v>2375</v>
      </c>
      <c r="EB160" s="5" t="s">
        <v>2376</v>
      </c>
      <c r="EC160" s="5" t="s">
        <v>477</v>
      </c>
      <c r="ED160" s="5" t="s">
        <v>857</v>
      </c>
      <c r="EE160" s="5" t="s">
        <v>2373</v>
      </c>
      <c r="EG160" s="5" t="s">
        <v>2374</v>
      </c>
      <c r="EH160" s="5" t="s">
        <v>394</v>
      </c>
      <c r="EI160" s="5" t="s">
        <v>395</v>
      </c>
      <c r="EJ160" s="5" t="s">
        <v>456</v>
      </c>
      <c r="EK160" s="5" t="s">
        <v>397</v>
      </c>
      <c r="EM160" s="5" t="s">
        <v>559</v>
      </c>
      <c r="EN160" s="5" t="s">
        <v>382</v>
      </c>
      <c r="EO160" s="5" t="s">
        <v>819</v>
      </c>
      <c r="EP160" s="5" t="s">
        <v>2371</v>
      </c>
      <c r="ER160" s="5" t="s">
        <v>2372</v>
      </c>
      <c r="ES160" s="5" t="s">
        <v>477</v>
      </c>
      <c r="ET160" s="5" t="s">
        <v>857</v>
      </c>
      <c r="EU160" s="5" t="s">
        <v>2377</v>
      </c>
      <c r="EW160" s="5" t="s">
        <v>2378</v>
      </c>
      <c r="EX160" s="5" t="s">
        <v>390</v>
      </c>
      <c r="EY160" s="5" t="s">
        <v>736</v>
      </c>
      <c r="EZ160" s="5" t="s">
        <v>2379</v>
      </c>
      <c r="FB160" s="5" t="s">
        <v>2380</v>
      </c>
      <c r="FC160" s="5" t="s">
        <v>449</v>
      </c>
      <c r="FD160" s="5" t="s">
        <v>1098</v>
      </c>
      <c r="FE160" s="5" t="s">
        <v>2381</v>
      </c>
      <c r="FG160" s="5" t="s">
        <v>2382</v>
      </c>
      <c r="FS160" s="3"/>
      <c r="FT160" s="3"/>
      <c r="FU160" s="3"/>
      <c r="FV160" s="3"/>
      <c r="FW160" s="3"/>
      <c r="GS160" s="3"/>
      <c r="GT160" s="3"/>
      <c r="GU160" s="3"/>
      <c r="GV160" s="3"/>
      <c r="GW160" s="3"/>
    </row>
    <row r="161" spans="1:449" s="5" customFormat="1">
      <c r="A161" s="5" t="s">
        <v>2388</v>
      </c>
      <c r="B161" s="3" t="s">
        <v>506</v>
      </c>
      <c r="C161" s="5" t="s">
        <v>2389</v>
      </c>
      <c r="D161" s="5" t="s">
        <v>2390</v>
      </c>
      <c r="E161" s="3" t="s">
        <v>3772</v>
      </c>
      <c r="F161" s="59" t="s">
        <v>340</v>
      </c>
      <c r="G161" s="5" t="s">
        <v>1053</v>
      </c>
      <c r="H161" s="5" t="s">
        <v>340</v>
      </c>
      <c r="I161" s="5" t="s">
        <v>340</v>
      </c>
      <c r="J161" s="5" t="s">
        <v>340</v>
      </c>
      <c r="L161" s="5" t="s">
        <v>341</v>
      </c>
      <c r="M161" s="5" t="s">
        <v>342</v>
      </c>
      <c r="P161" s="5" t="s">
        <v>340</v>
      </c>
      <c r="R161" s="5" t="s">
        <v>344</v>
      </c>
      <c r="T161" s="5" t="s">
        <v>340</v>
      </c>
      <c r="U161" s="5" t="s">
        <v>615</v>
      </c>
      <c r="W161" s="5" t="s">
        <v>340</v>
      </c>
      <c r="X161" s="5" t="s">
        <v>2391</v>
      </c>
      <c r="Z161" s="5" t="s">
        <v>500</v>
      </c>
      <c r="AA161" s="5" t="s">
        <v>347</v>
      </c>
      <c r="AB161" s="5" t="s">
        <v>506</v>
      </c>
      <c r="AC161" s="5" t="s">
        <v>340</v>
      </c>
      <c r="AD161" s="5" t="s">
        <v>339</v>
      </c>
      <c r="AG161" s="5" t="s">
        <v>340</v>
      </c>
      <c r="AH161" s="5" t="s">
        <v>411</v>
      </c>
      <c r="AJ161" s="5" t="s">
        <v>339</v>
      </c>
      <c r="AL161" s="5" t="s">
        <v>339</v>
      </c>
      <c r="AN161" s="5" t="s">
        <v>340</v>
      </c>
      <c r="AO161" s="5" t="s">
        <v>340</v>
      </c>
      <c r="AP161" s="5" t="s">
        <v>339</v>
      </c>
      <c r="AQ161" s="5" t="s">
        <v>350</v>
      </c>
      <c r="AT161" s="5" t="s">
        <v>351</v>
      </c>
      <c r="AU161" s="5" t="s">
        <v>352</v>
      </c>
      <c r="BA161" s="5" t="s">
        <v>2392</v>
      </c>
      <c r="BB161" s="5" t="s">
        <v>415</v>
      </c>
      <c r="BD161" s="5" t="s">
        <v>357</v>
      </c>
      <c r="BE161" s="5" t="s">
        <v>3814</v>
      </c>
      <c r="BF161" s="5" t="s">
        <v>416</v>
      </c>
      <c r="BH161" s="5" t="s">
        <v>417</v>
      </c>
      <c r="BJ161" s="5" t="s">
        <v>418</v>
      </c>
      <c r="BL161" s="5" t="s">
        <v>419</v>
      </c>
      <c r="BN161" s="5" t="s">
        <v>420</v>
      </c>
      <c r="BP161" s="5" t="s">
        <v>939</v>
      </c>
      <c r="BQ161" s="5" t="s">
        <v>619</v>
      </c>
      <c r="BR161" s="5" t="s">
        <v>423</v>
      </c>
      <c r="BT161" s="5" t="s">
        <v>362</v>
      </c>
      <c r="BU161" s="5" t="s">
        <v>339</v>
      </c>
      <c r="BV161" s="5" t="s">
        <v>334</v>
      </c>
      <c r="BW161" s="5" t="s">
        <v>363</v>
      </c>
      <c r="BY161" s="5" t="s">
        <v>426</v>
      </c>
      <c r="BZ161" s="5" t="s">
        <v>2393</v>
      </c>
      <c r="CA161" s="5" t="s">
        <v>476</v>
      </c>
      <c r="CB161" s="5" t="s">
        <v>2393</v>
      </c>
      <c r="CD161" s="5" t="s">
        <v>750</v>
      </c>
      <c r="CE161" s="5" t="s">
        <v>370</v>
      </c>
      <c r="CF161" s="5" t="s">
        <v>371</v>
      </c>
      <c r="CG161" s="5" t="s">
        <v>372</v>
      </c>
      <c r="CJ161" s="5" t="s">
        <v>373</v>
      </c>
      <c r="CK161" s="3" t="s">
        <v>380</v>
      </c>
      <c r="CL161" s="3"/>
      <c r="CM161" s="3"/>
      <c r="CN161" s="3"/>
      <c r="CO161" s="3"/>
      <c r="CP161" s="3"/>
      <c r="CQ161" s="3"/>
      <c r="CR161" s="3"/>
      <c r="CS161" s="3"/>
      <c r="CT161" s="3"/>
      <c r="DG161" s="3"/>
      <c r="DH161" s="5" t="s">
        <v>378</v>
      </c>
      <c r="DI161" s="5" t="s">
        <v>379</v>
      </c>
      <c r="DJ161" s="5" t="s">
        <v>380</v>
      </c>
      <c r="DM161" s="5" t="s">
        <v>559</v>
      </c>
      <c r="DN161" s="5" t="s">
        <v>382</v>
      </c>
      <c r="DO161" s="5" t="s">
        <v>334</v>
      </c>
      <c r="DP161" s="5" t="s">
        <v>2394</v>
      </c>
      <c r="DR161" s="5" t="s">
        <v>2395</v>
      </c>
      <c r="DS161" s="5" t="s">
        <v>391</v>
      </c>
      <c r="DT161" s="5" t="s">
        <v>736</v>
      </c>
      <c r="DU161" s="5" t="s">
        <v>2396</v>
      </c>
      <c r="DW161" s="5" t="s">
        <v>2397</v>
      </c>
      <c r="DX161" s="5" t="s">
        <v>390</v>
      </c>
      <c r="DY161" s="5" t="s">
        <v>456</v>
      </c>
      <c r="DZ161" s="5" t="s">
        <v>2398</v>
      </c>
      <c r="EB161" s="5" t="s">
        <v>2399</v>
      </c>
      <c r="EC161" s="5" t="s">
        <v>391</v>
      </c>
      <c r="ED161" s="5" t="s">
        <v>736</v>
      </c>
      <c r="EE161" s="5" t="s">
        <v>2396</v>
      </c>
      <c r="EG161" s="5" t="s">
        <v>2397</v>
      </c>
      <c r="EH161" s="5" t="s">
        <v>394</v>
      </c>
      <c r="EI161" s="5" t="s">
        <v>395</v>
      </c>
      <c r="EJ161" s="5" t="s">
        <v>396</v>
      </c>
      <c r="EK161" s="5" t="s">
        <v>397</v>
      </c>
      <c r="EM161" s="5" t="s">
        <v>559</v>
      </c>
      <c r="EN161" s="5" t="s">
        <v>382</v>
      </c>
      <c r="EO161" s="5" t="s">
        <v>334</v>
      </c>
      <c r="EP161" s="5" t="s">
        <v>2394</v>
      </c>
      <c r="ER161" s="5" t="s">
        <v>2395</v>
      </c>
      <c r="ES161" s="5" t="s">
        <v>391</v>
      </c>
      <c r="ET161" s="5" t="s">
        <v>736</v>
      </c>
      <c r="EU161" s="5" t="s">
        <v>2400</v>
      </c>
      <c r="EW161" s="5" t="s">
        <v>2401</v>
      </c>
      <c r="EX161" s="5" t="s">
        <v>390</v>
      </c>
      <c r="EY161" s="5" t="s">
        <v>456</v>
      </c>
      <c r="EZ161" s="5" t="s">
        <v>2402</v>
      </c>
      <c r="FB161" s="5" t="s">
        <v>2403</v>
      </c>
      <c r="FC161" s="5" t="s">
        <v>391</v>
      </c>
      <c r="FD161" s="5" t="s">
        <v>736</v>
      </c>
      <c r="FE161" s="5" t="s">
        <v>2400</v>
      </c>
      <c r="FG161" s="5" t="s">
        <v>2401</v>
      </c>
      <c r="FS161" s="3"/>
      <c r="FT161" s="3"/>
      <c r="FU161" s="3"/>
      <c r="FV161" s="3"/>
      <c r="FW161" s="3"/>
      <c r="GS161" s="3"/>
      <c r="GT161" s="3"/>
      <c r="GU161" s="3"/>
      <c r="GV161" s="3"/>
      <c r="GW161" s="3"/>
    </row>
    <row r="162" spans="1:449" s="5" customFormat="1">
      <c r="A162" s="5" t="s">
        <v>2388</v>
      </c>
      <c r="B162" s="3" t="s">
        <v>507</v>
      </c>
      <c r="C162" s="5" t="s">
        <v>2389</v>
      </c>
      <c r="D162" s="5" t="s">
        <v>2390</v>
      </c>
      <c r="E162" s="3" t="s">
        <v>3772</v>
      </c>
      <c r="F162" s="59" t="s">
        <v>340</v>
      </c>
      <c r="AB162" s="5" t="s">
        <v>507</v>
      </c>
      <c r="AC162" s="5" t="s">
        <v>340</v>
      </c>
      <c r="AD162" s="5" t="s">
        <v>339</v>
      </c>
      <c r="AG162" s="5" t="s">
        <v>340</v>
      </c>
      <c r="AH162" s="5" t="s">
        <v>411</v>
      </c>
      <c r="AJ162" s="5" t="s">
        <v>339</v>
      </c>
      <c r="AL162" s="5" t="s">
        <v>339</v>
      </c>
      <c r="AN162" s="5" t="s">
        <v>340</v>
      </c>
      <c r="AO162" s="5" t="s">
        <v>340</v>
      </c>
      <c r="AP162" s="5" t="s">
        <v>339</v>
      </c>
      <c r="AQ162" s="5" t="s">
        <v>350</v>
      </c>
      <c r="AT162" s="5" t="s">
        <v>351</v>
      </c>
      <c r="AU162" s="5" t="s">
        <v>352</v>
      </c>
      <c r="BA162" s="5" t="s">
        <v>2392</v>
      </c>
      <c r="BB162" s="5" t="s">
        <v>415</v>
      </c>
      <c r="BD162" s="5" t="s">
        <v>357</v>
      </c>
      <c r="BE162" s="5" t="s">
        <v>3814</v>
      </c>
      <c r="BF162" s="5" t="s">
        <v>416</v>
      </c>
      <c r="BH162" s="5" t="s">
        <v>417</v>
      </c>
      <c r="BJ162" s="5" t="s">
        <v>418</v>
      </c>
      <c r="BL162" s="5" t="s">
        <v>419</v>
      </c>
      <c r="BN162" s="5" t="s">
        <v>420</v>
      </c>
      <c r="BP162" s="5" t="s">
        <v>1853</v>
      </c>
      <c r="BQ162" s="5" t="s">
        <v>619</v>
      </c>
      <c r="BR162" s="5" t="s">
        <v>423</v>
      </c>
      <c r="BT162" s="5" t="s">
        <v>362</v>
      </c>
      <c r="BU162" s="5" t="s">
        <v>339</v>
      </c>
      <c r="BV162" s="5" t="s">
        <v>334</v>
      </c>
      <c r="BW162" s="5" t="s">
        <v>363</v>
      </c>
      <c r="BY162" s="5" t="s">
        <v>426</v>
      </c>
      <c r="BZ162" s="5" t="s">
        <v>2393</v>
      </c>
      <c r="CA162" s="5" t="s">
        <v>476</v>
      </c>
      <c r="CB162" s="5" t="s">
        <v>2393</v>
      </c>
      <c r="CD162" s="5" t="s">
        <v>750</v>
      </c>
      <c r="CE162" s="5" t="s">
        <v>370</v>
      </c>
      <c r="CF162" s="5" t="s">
        <v>371</v>
      </c>
      <c r="CG162" s="5" t="s">
        <v>372</v>
      </c>
      <c r="CJ162" s="5" t="s">
        <v>373</v>
      </c>
      <c r="CK162" s="3" t="s">
        <v>380</v>
      </c>
      <c r="CL162" s="3"/>
      <c r="CM162" s="3"/>
      <c r="CN162" s="3"/>
      <c r="CO162" s="3"/>
      <c r="CP162" s="3"/>
      <c r="CQ162" s="3"/>
      <c r="CR162" s="3"/>
      <c r="CS162" s="3"/>
      <c r="CT162" s="3"/>
      <c r="DG162" s="3"/>
      <c r="DH162" s="5" t="s">
        <v>378</v>
      </c>
      <c r="DI162" s="5" t="s">
        <v>379</v>
      </c>
      <c r="DJ162" s="5" t="s">
        <v>380</v>
      </c>
      <c r="DM162" s="5" t="s">
        <v>559</v>
      </c>
      <c r="DN162" s="5" t="s">
        <v>382</v>
      </c>
      <c r="DO162" s="5" t="s">
        <v>334</v>
      </c>
      <c r="DP162" s="5" t="s">
        <v>2404</v>
      </c>
      <c r="DR162" s="5" t="s">
        <v>2405</v>
      </c>
      <c r="DS162" s="5" t="s">
        <v>391</v>
      </c>
      <c r="DT162" s="5" t="s">
        <v>736</v>
      </c>
      <c r="DU162" s="5" t="s">
        <v>2406</v>
      </c>
      <c r="DW162" s="5" t="s">
        <v>2407</v>
      </c>
      <c r="DX162" s="5" t="s">
        <v>390</v>
      </c>
      <c r="DY162" s="5" t="s">
        <v>456</v>
      </c>
      <c r="DZ162" s="5" t="s">
        <v>2408</v>
      </c>
      <c r="EB162" s="5" t="s">
        <v>2409</v>
      </c>
      <c r="EC162" s="5" t="s">
        <v>391</v>
      </c>
      <c r="ED162" s="5" t="s">
        <v>736</v>
      </c>
      <c r="EE162" s="5" t="s">
        <v>2406</v>
      </c>
      <c r="EG162" s="5" t="s">
        <v>2407</v>
      </c>
      <c r="EH162" s="5" t="s">
        <v>394</v>
      </c>
      <c r="EI162" s="5" t="s">
        <v>395</v>
      </c>
      <c r="EJ162" s="5" t="s">
        <v>396</v>
      </c>
      <c r="EK162" s="5" t="s">
        <v>397</v>
      </c>
      <c r="EM162" s="5" t="s">
        <v>559</v>
      </c>
      <c r="EN162" s="5" t="s">
        <v>382</v>
      </c>
      <c r="EO162" s="5" t="s">
        <v>334</v>
      </c>
      <c r="EP162" s="5" t="s">
        <v>2404</v>
      </c>
      <c r="ER162" s="5" t="s">
        <v>2405</v>
      </c>
      <c r="ES162" s="5" t="s">
        <v>391</v>
      </c>
      <c r="ET162" s="5" t="s">
        <v>736</v>
      </c>
      <c r="EU162" s="5" t="s">
        <v>2410</v>
      </c>
      <c r="EW162" s="5" t="s">
        <v>2411</v>
      </c>
      <c r="EX162" s="5" t="s">
        <v>390</v>
      </c>
      <c r="EY162" s="5" t="s">
        <v>456</v>
      </c>
      <c r="EZ162" s="5">
        <v>613.73800000000006</v>
      </c>
      <c r="FB162" s="5" t="s">
        <v>2412</v>
      </c>
      <c r="FC162" s="5" t="s">
        <v>391</v>
      </c>
      <c r="FD162" s="5" t="s">
        <v>736</v>
      </c>
      <c r="FE162" s="5" t="s">
        <v>2410</v>
      </c>
      <c r="FG162" s="5" t="s">
        <v>2411</v>
      </c>
      <c r="FS162" s="3"/>
      <c r="FT162" s="3"/>
      <c r="FU162" s="3"/>
      <c r="FV162" s="3"/>
      <c r="FW162" s="3"/>
      <c r="GS162" s="3"/>
      <c r="GT162" s="3"/>
      <c r="GU162" s="3"/>
      <c r="GV162" s="3"/>
      <c r="GW162" s="3"/>
    </row>
    <row r="163" spans="1:449" s="5" customFormat="1">
      <c r="A163" s="5" t="s">
        <v>2413</v>
      </c>
      <c r="B163" s="3" t="s">
        <v>1055</v>
      </c>
      <c r="C163" s="5" t="s">
        <v>2414</v>
      </c>
      <c r="D163" s="5" t="s">
        <v>2415</v>
      </c>
      <c r="E163" s="3" t="s">
        <v>3772</v>
      </c>
      <c r="F163" s="59" t="s">
        <v>340</v>
      </c>
      <c r="G163" s="5" t="s">
        <v>783</v>
      </c>
      <c r="H163" s="5" t="s">
        <v>339</v>
      </c>
      <c r="J163" s="5" t="s">
        <v>340</v>
      </c>
      <c r="L163" s="5" t="s">
        <v>341</v>
      </c>
      <c r="M163" s="5" t="s">
        <v>342</v>
      </c>
      <c r="P163" s="5" t="s">
        <v>340</v>
      </c>
      <c r="R163" s="5" t="s">
        <v>344</v>
      </c>
      <c r="T163" s="5" t="s">
        <v>339</v>
      </c>
      <c r="W163" s="5" t="s">
        <v>340</v>
      </c>
      <c r="X163" s="5" t="s">
        <v>2416</v>
      </c>
      <c r="Y163" s="5" t="s">
        <v>346</v>
      </c>
      <c r="AA163" s="5" t="s">
        <v>347</v>
      </c>
      <c r="AB163" s="5" t="s">
        <v>1055</v>
      </c>
      <c r="AC163" s="5" t="s">
        <v>340</v>
      </c>
      <c r="AD163" s="5" t="s">
        <v>339</v>
      </c>
      <c r="AG163" s="5" t="s">
        <v>340</v>
      </c>
      <c r="AH163" s="5" t="s">
        <v>368</v>
      </c>
      <c r="AI163" s="5" t="s">
        <v>2417</v>
      </c>
      <c r="AJ163" s="5" t="s">
        <v>339</v>
      </c>
      <c r="AL163" s="5" t="s">
        <v>339</v>
      </c>
      <c r="AN163" s="5" t="s">
        <v>340</v>
      </c>
      <c r="AO163" s="5" t="s">
        <v>340</v>
      </c>
      <c r="AP163" s="5" t="s">
        <v>339</v>
      </c>
      <c r="AQ163" s="5" t="s">
        <v>350</v>
      </c>
      <c r="AT163" s="5" t="s">
        <v>351</v>
      </c>
      <c r="AV163" s="5" t="s">
        <v>3810</v>
      </c>
      <c r="AW163" s="5" t="s">
        <v>383</v>
      </c>
      <c r="AX163" s="5" t="s">
        <v>413</v>
      </c>
      <c r="BA163" s="5" t="s">
        <v>2048</v>
      </c>
      <c r="BB163" s="5" t="s">
        <v>415</v>
      </c>
      <c r="BD163" s="5" t="s">
        <v>593</v>
      </c>
      <c r="BE163" s="5" t="s">
        <v>3814</v>
      </c>
      <c r="BF163" s="5" t="s">
        <v>416</v>
      </c>
      <c r="BH163" s="5" t="s">
        <v>417</v>
      </c>
      <c r="BJ163" s="5" t="s">
        <v>418</v>
      </c>
      <c r="BL163" s="5" t="s">
        <v>419</v>
      </c>
      <c r="BN163" s="5" t="s">
        <v>594</v>
      </c>
      <c r="BP163" s="5" t="s">
        <v>2418</v>
      </c>
      <c r="BQ163" s="5" t="s">
        <v>2419</v>
      </c>
      <c r="BR163" s="5" t="s">
        <v>423</v>
      </c>
      <c r="BT163" s="5" t="s">
        <v>362</v>
      </c>
      <c r="BU163" s="5" t="s">
        <v>339</v>
      </c>
      <c r="BV163" s="5" t="s">
        <v>334</v>
      </c>
      <c r="BW163" s="5" t="s">
        <v>425</v>
      </c>
      <c r="CC163" s="5" t="s">
        <v>339</v>
      </c>
      <c r="CE163" s="5" t="s">
        <v>370</v>
      </c>
      <c r="CF163" s="5" t="s">
        <v>760</v>
      </c>
      <c r="CG163" s="5" t="s">
        <v>779</v>
      </c>
      <c r="CJ163" s="5" t="s">
        <v>2420</v>
      </c>
      <c r="CK163" s="3" t="s">
        <v>380</v>
      </c>
      <c r="CL163" s="3"/>
      <c r="CM163" s="3"/>
      <c r="CN163" s="3"/>
      <c r="CO163" s="3"/>
      <c r="CP163" s="3"/>
      <c r="CQ163" s="3"/>
      <c r="CR163" s="3"/>
      <c r="CS163" s="3"/>
      <c r="CT163" s="3"/>
      <c r="CW163" s="5" t="s">
        <v>374</v>
      </c>
      <c r="CX163" s="5" t="s">
        <v>2421</v>
      </c>
      <c r="DG163" s="3"/>
      <c r="DH163" s="5" t="s">
        <v>1919</v>
      </c>
      <c r="DI163" s="5" t="s">
        <v>379</v>
      </c>
      <c r="DJ163" s="5" t="s">
        <v>380</v>
      </c>
      <c r="DM163" s="5" t="s">
        <v>383</v>
      </c>
      <c r="DN163" s="5" t="s">
        <v>382</v>
      </c>
      <c r="DO163" s="5" t="s">
        <v>391</v>
      </c>
      <c r="DP163" s="5" t="s">
        <v>2422</v>
      </c>
      <c r="DQ163" s="5" t="s">
        <v>2423</v>
      </c>
      <c r="DS163" s="5" t="s">
        <v>480</v>
      </c>
      <c r="DT163" s="5" t="s">
        <v>1141</v>
      </c>
      <c r="DU163" s="5" t="s">
        <v>2424</v>
      </c>
      <c r="DV163" s="5" t="s">
        <v>2425</v>
      </c>
      <c r="DX163" s="5" t="s">
        <v>525</v>
      </c>
      <c r="DY163" s="5" t="s">
        <v>464</v>
      </c>
      <c r="DZ163" s="5" t="s">
        <v>2426</v>
      </c>
      <c r="EA163" s="5" t="s">
        <v>2427</v>
      </c>
      <c r="EC163" s="5" t="s">
        <v>480</v>
      </c>
      <c r="ED163" s="5" t="s">
        <v>1141</v>
      </c>
      <c r="EE163" s="5" t="s">
        <v>2424</v>
      </c>
      <c r="EF163" s="5" t="s">
        <v>2425</v>
      </c>
      <c r="EH163" s="5" t="s">
        <v>394</v>
      </c>
      <c r="EI163" s="5" t="s">
        <v>395</v>
      </c>
      <c r="EJ163" s="5" t="s">
        <v>396</v>
      </c>
      <c r="EK163" s="5" t="s">
        <v>397</v>
      </c>
      <c r="EM163" s="5" t="s">
        <v>383</v>
      </c>
      <c r="EN163" s="5" t="s">
        <v>382</v>
      </c>
      <c r="EO163" s="5" t="s">
        <v>391</v>
      </c>
      <c r="EP163" s="5" t="s">
        <v>2428</v>
      </c>
      <c r="EQ163" s="5" t="s">
        <v>2429</v>
      </c>
      <c r="ES163" s="5" t="s">
        <v>480</v>
      </c>
      <c r="ET163" s="5" t="s">
        <v>1141</v>
      </c>
      <c r="EU163" s="5" t="s">
        <v>2430</v>
      </c>
      <c r="EV163" s="5" t="s">
        <v>2431</v>
      </c>
      <c r="EX163" s="5" t="s">
        <v>525</v>
      </c>
      <c r="EY163" s="5" t="s">
        <v>464</v>
      </c>
      <c r="EZ163" s="5" t="s">
        <v>2432</v>
      </c>
      <c r="FA163" s="5" t="s">
        <v>2433</v>
      </c>
      <c r="FC163" s="5" t="s">
        <v>480</v>
      </c>
      <c r="FD163" s="5" t="s">
        <v>1141</v>
      </c>
      <c r="FE163" s="5" t="s">
        <v>2430</v>
      </c>
      <c r="FF163" s="5" t="s">
        <v>2431</v>
      </c>
      <c r="FS163" s="3"/>
      <c r="FT163" s="3"/>
      <c r="FU163" s="3"/>
      <c r="FV163" s="3"/>
      <c r="FW163" s="3"/>
      <c r="GS163" s="3"/>
      <c r="GT163" s="3"/>
      <c r="GU163" s="3"/>
      <c r="GV163" s="3"/>
      <c r="GW163" s="3"/>
    </row>
    <row r="164" spans="1:449" s="5" customFormat="1">
      <c r="A164" s="5" t="s">
        <v>2434</v>
      </c>
      <c r="B164" s="3" t="s">
        <v>502</v>
      </c>
      <c r="C164" s="5" t="s">
        <v>2435</v>
      </c>
      <c r="D164" s="5" t="s">
        <v>2436</v>
      </c>
      <c r="E164" s="3" t="s">
        <v>3773</v>
      </c>
      <c r="F164" s="59" t="s">
        <v>340</v>
      </c>
      <c r="G164" s="5" t="s">
        <v>2437</v>
      </c>
      <c r="H164" s="5" t="s">
        <v>339</v>
      </c>
      <c r="J164" s="5" t="s">
        <v>339</v>
      </c>
      <c r="P164" s="5" t="s">
        <v>339</v>
      </c>
      <c r="T164" s="5" t="s">
        <v>340</v>
      </c>
      <c r="U164" s="5" t="s">
        <v>615</v>
      </c>
      <c r="W164" s="5" t="s">
        <v>339</v>
      </c>
      <c r="AB164" s="5" t="s">
        <v>502</v>
      </c>
      <c r="AC164" s="5" t="s">
        <v>340</v>
      </c>
      <c r="AD164" s="5" t="s">
        <v>339</v>
      </c>
      <c r="AG164" s="5" t="s">
        <v>340</v>
      </c>
      <c r="AH164" s="5" t="s">
        <v>411</v>
      </c>
      <c r="AJ164" s="5" t="s">
        <v>339</v>
      </c>
      <c r="AL164" s="5" t="s">
        <v>339</v>
      </c>
      <c r="AN164" s="5" t="s">
        <v>340</v>
      </c>
      <c r="AO164" s="5" t="s">
        <v>340</v>
      </c>
      <c r="AP164" s="5" t="s">
        <v>340</v>
      </c>
      <c r="AQ164" s="5" t="s">
        <v>350</v>
      </c>
      <c r="AT164" s="5" t="s">
        <v>351</v>
      </c>
      <c r="AU164" s="5" t="s">
        <v>352</v>
      </c>
      <c r="AV164" s="5" t="s">
        <v>3810</v>
      </c>
      <c r="AW164" s="5" t="s">
        <v>353</v>
      </c>
      <c r="AX164" s="5" t="s">
        <v>413</v>
      </c>
      <c r="BA164" s="5" t="s">
        <v>2438</v>
      </c>
      <c r="BB164" s="5" t="s">
        <v>415</v>
      </c>
      <c r="BD164" s="5" t="s">
        <v>357</v>
      </c>
      <c r="BE164" s="5" t="s">
        <v>3814</v>
      </c>
      <c r="BF164" s="5" t="s">
        <v>416</v>
      </c>
      <c r="BH164" s="5" t="s">
        <v>417</v>
      </c>
      <c r="BJ164" s="5" t="s">
        <v>418</v>
      </c>
      <c r="BL164" s="5" t="s">
        <v>419</v>
      </c>
      <c r="BN164" s="5" t="s">
        <v>420</v>
      </c>
      <c r="BP164" s="5" t="s">
        <v>2439</v>
      </c>
      <c r="BQ164" s="5" t="s">
        <v>817</v>
      </c>
      <c r="BR164" s="5" t="s">
        <v>423</v>
      </c>
      <c r="BT164" s="5" t="s">
        <v>362</v>
      </c>
      <c r="BU164" s="5" t="s">
        <v>339</v>
      </c>
      <c r="BV164" s="5" t="s">
        <v>334</v>
      </c>
      <c r="BW164" s="5" t="s">
        <v>425</v>
      </c>
      <c r="BY164" s="5" t="s">
        <v>426</v>
      </c>
      <c r="BZ164" s="5" t="s">
        <v>2440</v>
      </c>
      <c r="CE164" s="5" t="s">
        <v>370</v>
      </c>
      <c r="CF164" s="5" t="s">
        <v>371</v>
      </c>
      <c r="CG164" s="5" t="s">
        <v>372</v>
      </c>
      <c r="CJ164" s="5" t="s">
        <v>373</v>
      </c>
      <c r="CK164" s="3" t="s">
        <v>380</v>
      </c>
      <c r="CL164" s="3"/>
      <c r="CM164" s="3"/>
      <c r="CN164" s="3"/>
      <c r="CO164" s="3"/>
      <c r="CP164" s="3"/>
      <c r="CQ164" s="3"/>
      <c r="CR164" s="3"/>
      <c r="CS164" s="3"/>
      <c r="CT164" s="3"/>
      <c r="CU164" s="5" t="s">
        <v>646</v>
      </c>
      <c r="CV164" s="5" t="s">
        <v>2441</v>
      </c>
      <c r="DC164" s="5" t="s">
        <v>376</v>
      </c>
      <c r="DD164" s="5" t="s">
        <v>2442</v>
      </c>
      <c r="DG164" s="3"/>
      <c r="DH164" s="5" t="s">
        <v>379</v>
      </c>
      <c r="DI164" s="5" t="s">
        <v>379</v>
      </c>
      <c r="DJ164" s="5" t="s">
        <v>380</v>
      </c>
      <c r="DM164" s="5" t="s">
        <v>456</v>
      </c>
      <c r="DN164" s="5" t="s">
        <v>382</v>
      </c>
      <c r="DO164" s="5" t="s">
        <v>2443</v>
      </c>
      <c r="DP164" s="5" t="s">
        <v>2444</v>
      </c>
      <c r="DQ164" s="5" t="s">
        <v>2445</v>
      </c>
      <c r="DS164" s="5" t="s">
        <v>481</v>
      </c>
      <c r="DT164" s="5" t="s">
        <v>518</v>
      </c>
      <c r="DU164" s="5" t="s">
        <v>2446</v>
      </c>
      <c r="DV164" s="5" t="s">
        <v>2447</v>
      </c>
      <c r="DX164" s="5" t="s">
        <v>456</v>
      </c>
      <c r="DY164" s="5" t="s">
        <v>390</v>
      </c>
      <c r="DZ164" s="5" t="s">
        <v>2448</v>
      </c>
      <c r="EA164" s="5" t="s">
        <v>2449</v>
      </c>
      <c r="EC164" s="5" t="s">
        <v>481</v>
      </c>
      <c r="ED164" s="5" t="s">
        <v>518</v>
      </c>
      <c r="EE164" s="5" t="s">
        <v>2446</v>
      </c>
      <c r="EF164" s="5" t="s">
        <v>2447</v>
      </c>
      <c r="EH164" s="5" t="s">
        <v>394</v>
      </c>
      <c r="EI164" s="5" t="s">
        <v>395</v>
      </c>
      <c r="EJ164" s="5" t="s">
        <v>437</v>
      </c>
      <c r="EK164" s="5" t="s">
        <v>397</v>
      </c>
      <c r="EM164" s="5" t="s">
        <v>390</v>
      </c>
      <c r="EN164" s="5" t="s">
        <v>382</v>
      </c>
      <c r="EO164" s="5" t="s">
        <v>2443</v>
      </c>
      <c r="EP164" s="5" t="s">
        <v>2444</v>
      </c>
      <c r="EQ164" s="5" t="s">
        <v>2445</v>
      </c>
      <c r="ES164" s="5" t="s">
        <v>481</v>
      </c>
      <c r="ET164" s="5" t="s">
        <v>518</v>
      </c>
      <c r="EU164" s="5" t="s">
        <v>2450</v>
      </c>
      <c r="EV164" s="5" t="s">
        <v>2451</v>
      </c>
      <c r="EX164" s="5" t="s">
        <v>456</v>
      </c>
      <c r="EY164" s="5" t="s">
        <v>390</v>
      </c>
      <c r="EZ164" s="5" t="s">
        <v>2452</v>
      </c>
      <c r="FA164" s="5" t="s">
        <v>2453</v>
      </c>
      <c r="FC164" s="5" t="s">
        <v>481</v>
      </c>
      <c r="FD164" s="5" t="s">
        <v>518</v>
      </c>
      <c r="FE164" s="5" t="s">
        <v>2450</v>
      </c>
      <c r="FF164" s="5" t="s">
        <v>2451</v>
      </c>
      <c r="FS164" s="3"/>
      <c r="FT164" s="3"/>
      <c r="FU164" s="3"/>
      <c r="FV164" s="3"/>
      <c r="FW164" s="3"/>
      <c r="GS164" s="3"/>
      <c r="GT164" s="3"/>
      <c r="GU164" s="3"/>
      <c r="GV164" s="3"/>
      <c r="GW164" s="3"/>
    </row>
    <row r="165" spans="1:449" s="3" customFormat="1">
      <c r="A165" s="3" t="s">
        <v>2457</v>
      </c>
      <c r="B165" s="3" t="s">
        <v>2461</v>
      </c>
      <c r="C165" s="3" t="s">
        <v>2458</v>
      </c>
      <c r="D165" s="3">
        <v>18293383</v>
      </c>
      <c r="E165" s="3" t="s">
        <v>3789</v>
      </c>
      <c r="F165" s="59"/>
      <c r="G165" s="3" t="s">
        <v>1295</v>
      </c>
      <c r="H165" s="3" t="s">
        <v>339</v>
      </c>
      <c r="J165" s="3" t="s">
        <v>340</v>
      </c>
      <c r="M165" s="3" t="s">
        <v>342</v>
      </c>
      <c r="P165" s="3" t="s">
        <v>339</v>
      </c>
      <c r="T165" s="3" t="s">
        <v>339</v>
      </c>
      <c r="W165" s="3" t="s">
        <v>340</v>
      </c>
      <c r="X165" s="3" t="s">
        <v>2460</v>
      </c>
      <c r="Z165" s="3" t="s">
        <v>500</v>
      </c>
      <c r="AA165" s="3" t="s">
        <v>347</v>
      </c>
      <c r="AB165" s="3" t="s">
        <v>2461</v>
      </c>
      <c r="AC165" s="3" t="s">
        <v>340</v>
      </c>
      <c r="AD165" s="3" t="s">
        <v>339</v>
      </c>
      <c r="AG165" s="3" t="s">
        <v>340</v>
      </c>
      <c r="AH165" s="3" t="s">
        <v>411</v>
      </c>
      <c r="AJ165" s="3" t="s">
        <v>340</v>
      </c>
      <c r="AK165" s="3" t="s">
        <v>1001</v>
      </c>
      <c r="AL165" s="3" t="s">
        <v>340</v>
      </c>
      <c r="AM165" s="3" t="s">
        <v>1001</v>
      </c>
      <c r="AN165" s="3" t="s">
        <v>340</v>
      </c>
      <c r="AO165" s="3" t="s">
        <v>340</v>
      </c>
      <c r="AP165" s="3" t="s">
        <v>340</v>
      </c>
      <c r="AQ165" s="3" t="s">
        <v>340</v>
      </c>
      <c r="AR165" s="3" t="s">
        <v>339</v>
      </c>
      <c r="AT165" s="3" t="s">
        <v>351</v>
      </c>
      <c r="AU165" s="3" t="s">
        <v>352</v>
      </c>
      <c r="BA165" s="3" t="s">
        <v>2462</v>
      </c>
      <c r="BB165" s="3" t="s">
        <v>415</v>
      </c>
      <c r="BD165" s="3" t="s">
        <v>357</v>
      </c>
      <c r="BE165" s="5" t="s">
        <v>3814</v>
      </c>
      <c r="BF165" s="3" t="s">
        <v>416</v>
      </c>
      <c r="BH165" s="3" t="s">
        <v>417</v>
      </c>
      <c r="BJ165" s="3" t="s">
        <v>418</v>
      </c>
      <c r="BL165" s="3" t="s">
        <v>368</v>
      </c>
      <c r="BM165" s="3" t="s">
        <v>2463</v>
      </c>
      <c r="BN165" s="3" t="s">
        <v>420</v>
      </c>
      <c r="BP165" s="3" t="s">
        <v>2464</v>
      </c>
      <c r="BQ165" s="3" t="s">
        <v>2419</v>
      </c>
      <c r="BR165" s="3" t="s">
        <v>423</v>
      </c>
      <c r="BT165" s="3" t="s">
        <v>362</v>
      </c>
      <c r="BU165" s="3" t="s">
        <v>339</v>
      </c>
      <c r="BV165" s="3" t="s">
        <v>334</v>
      </c>
      <c r="BW165" s="3" t="s">
        <v>425</v>
      </c>
      <c r="CC165" s="3" t="s">
        <v>339</v>
      </c>
      <c r="CE165" s="3" t="s">
        <v>370</v>
      </c>
      <c r="CF165" s="3" t="s">
        <v>428</v>
      </c>
      <c r="CG165" s="3" t="s">
        <v>368</v>
      </c>
      <c r="CH165" s="3" t="s">
        <v>2465</v>
      </c>
      <c r="CJ165" s="3" t="s">
        <v>2466</v>
      </c>
      <c r="CK165" s="3" t="s">
        <v>4045</v>
      </c>
      <c r="CO165" s="3" t="s">
        <v>721</v>
      </c>
      <c r="DC165" s="3" t="s">
        <v>376</v>
      </c>
      <c r="DD165" s="3" t="s">
        <v>2467</v>
      </c>
      <c r="DH165" s="3" t="s">
        <v>379</v>
      </c>
      <c r="DI165" s="3" t="s">
        <v>379</v>
      </c>
      <c r="DJ165" s="3" t="s">
        <v>380</v>
      </c>
      <c r="DM165" s="3" t="s">
        <v>429</v>
      </c>
      <c r="EH165" s="3" t="s">
        <v>394</v>
      </c>
      <c r="EI165" s="3" t="s">
        <v>395</v>
      </c>
      <c r="EJ165" s="3" t="s">
        <v>2468</v>
      </c>
      <c r="EK165" s="3" t="s">
        <v>397</v>
      </c>
      <c r="EM165" s="3" t="s">
        <v>429</v>
      </c>
      <c r="QG165" s="3" t="s">
        <v>2469</v>
      </c>
    </row>
    <row r="166" spans="1:449" s="5" customFormat="1">
      <c r="A166" s="5" t="s">
        <v>2457</v>
      </c>
      <c r="B166" s="3" t="s">
        <v>2470</v>
      </c>
      <c r="C166" s="5" t="s">
        <v>2458</v>
      </c>
      <c r="D166" s="5" t="s">
        <v>2459</v>
      </c>
      <c r="E166" s="3" t="s">
        <v>3789</v>
      </c>
      <c r="F166" s="59"/>
      <c r="AB166" s="5" t="s">
        <v>2470</v>
      </c>
      <c r="AC166" s="5" t="s">
        <v>340</v>
      </c>
      <c r="AD166" s="5" t="s">
        <v>339</v>
      </c>
      <c r="AG166" s="5" t="s">
        <v>340</v>
      </c>
      <c r="AH166" s="5" t="s">
        <v>411</v>
      </c>
      <c r="AJ166" s="5" t="s">
        <v>340</v>
      </c>
      <c r="AK166" s="5" t="s">
        <v>1001</v>
      </c>
      <c r="AL166" s="5" t="s">
        <v>340</v>
      </c>
      <c r="AM166" s="5" t="s">
        <v>1001</v>
      </c>
      <c r="AN166" s="5" t="s">
        <v>340</v>
      </c>
      <c r="AO166" s="5" t="s">
        <v>340</v>
      </c>
      <c r="AP166" s="5" t="s">
        <v>340</v>
      </c>
      <c r="AQ166" s="5" t="s">
        <v>340</v>
      </c>
      <c r="AR166" s="5" t="s">
        <v>339</v>
      </c>
      <c r="AT166" s="3" t="s">
        <v>351</v>
      </c>
      <c r="AU166" s="3" t="s">
        <v>352</v>
      </c>
      <c r="AV166" s="3"/>
      <c r="AW166" s="3"/>
      <c r="AX166" s="3"/>
      <c r="AY166" s="3"/>
      <c r="AZ166" s="3"/>
      <c r="BA166" s="3" t="s">
        <v>2462</v>
      </c>
      <c r="BB166" s="3" t="s">
        <v>415</v>
      </c>
      <c r="BC166" s="3"/>
      <c r="BD166" s="5" t="s">
        <v>357</v>
      </c>
      <c r="BE166" s="5" t="s">
        <v>3814</v>
      </c>
      <c r="BF166" s="5" t="s">
        <v>416</v>
      </c>
      <c r="BH166" s="5" t="s">
        <v>417</v>
      </c>
      <c r="BJ166" s="5" t="s">
        <v>418</v>
      </c>
      <c r="BL166" s="5" t="s">
        <v>368</v>
      </c>
      <c r="BM166" s="5" t="s">
        <v>676</v>
      </c>
      <c r="BN166" s="5" t="s">
        <v>420</v>
      </c>
      <c r="BP166" s="5" t="s">
        <v>2471</v>
      </c>
      <c r="BQ166" s="5" t="s">
        <v>2419</v>
      </c>
      <c r="BR166" s="3" t="s">
        <v>423</v>
      </c>
      <c r="BS166" s="3"/>
      <c r="BT166" s="3" t="s">
        <v>362</v>
      </c>
      <c r="BU166" s="3" t="s">
        <v>339</v>
      </c>
      <c r="BV166" s="3" t="s">
        <v>334</v>
      </c>
      <c r="BW166" s="3" t="s">
        <v>425</v>
      </c>
      <c r="BX166" s="3"/>
      <c r="BY166" s="3"/>
      <c r="BZ166" s="3"/>
      <c r="CA166" s="3"/>
      <c r="CB166" s="3"/>
      <c r="CC166" s="3" t="s">
        <v>339</v>
      </c>
      <c r="CD166" s="3"/>
      <c r="CE166" s="3" t="s">
        <v>370</v>
      </c>
      <c r="CF166" s="3" t="s">
        <v>428</v>
      </c>
      <c r="CG166" s="3" t="s">
        <v>368</v>
      </c>
      <c r="CH166" s="3" t="s">
        <v>2465</v>
      </c>
      <c r="CI166" s="3"/>
      <c r="CJ166" s="3" t="s">
        <v>2466</v>
      </c>
      <c r="CK166" s="3" t="s">
        <v>4045</v>
      </c>
      <c r="CL166" s="3"/>
      <c r="CM166" s="3"/>
      <c r="CN166" s="3"/>
      <c r="CO166" s="3" t="s">
        <v>721</v>
      </c>
      <c r="CP166" s="3"/>
      <c r="CQ166" s="3"/>
      <c r="CR166" s="3"/>
      <c r="CS166" s="3"/>
      <c r="CT166" s="3"/>
      <c r="CU166" s="3"/>
      <c r="CV166" s="3"/>
      <c r="CW166" s="3"/>
      <c r="CX166" s="3"/>
      <c r="CY166" s="3"/>
      <c r="CZ166" s="3"/>
      <c r="DA166" s="3"/>
      <c r="DB166" s="3"/>
      <c r="DC166" s="3" t="s">
        <v>376</v>
      </c>
      <c r="DD166" s="3" t="s">
        <v>2467</v>
      </c>
      <c r="DE166" s="3"/>
      <c r="DF166" s="3"/>
      <c r="DG166" s="3"/>
      <c r="DH166" s="5" t="s">
        <v>379</v>
      </c>
      <c r="DI166" s="5" t="s">
        <v>379</v>
      </c>
      <c r="DJ166" s="5" t="s">
        <v>380</v>
      </c>
      <c r="DM166" s="5" t="s">
        <v>819</v>
      </c>
      <c r="EH166" s="5" t="s">
        <v>394</v>
      </c>
      <c r="EI166" s="5" t="s">
        <v>395</v>
      </c>
      <c r="EJ166" s="5" t="s">
        <v>2468</v>
      </c>
      <c r="EK166" s="5" t="s">
        <v>397</v>
      </c>
      <c r="EM166" s="5" t="s">
        <v>429</v>
      </c>
      <c r="FS166" s="3"/>
      <c r="FT166" s="3"/>
      <c r="FU166" s="3"/>
      <c r="FV166" s="3"/>
      <c r="FW166" s="3"/>
      <c r="GS166" s="3"/>
      <c r="GT166" s="3"/>
      <c r="GU166" s="3"/>
      <c r="GV166" s="3"/>
      <c r="GW166" s="3"/>
    </row>
    <row r="167" spans="1:449" s="5" customFormat="1">
      <c r="A167" s="5" t="s">
        <v>2457</v>
      </c>
      <c r="B167" s="3" t="s">
        <v>2472</v>
      </c>
      <c r="C167" s="5" t="s">
        <v>2458</v>
      </c>
      <c r="D167" s="5" t="s">
        <v>2459</v>
      </c>
      <c r="E167" s="3" t="s">
        <v>3789</v>
      </c>
      <c r="F167" s="59"/>
      <c r="AB167" s="5" t="s">
        <v>2472</v>
      </c>
      <c r="AC167" s="5" t="s">
        <v>340</v>
      </c>
      <c r="AD167" s="5" t="s">
        <v>339</v>
      </c>
      <c r="AG167" s="5" t="s">
        <v>340</v>
      </c>
      <c r="AH167" s="5" t="s">
        <v>411</v>
      </c>
      <c r="AJ167" s="5" t="s">
        <v>340</v>
      </c>
      <c r="AK167" s="5" t="s">
        <v>1001</v>
      </c>
      <c r="AL167" s="5" t="s">
        <v>340</v>
      </c>
      <c r="AM167" s="5" t="s">
        <v>1001</v>
      </c>
      <c r="AN167" s="5" t="s">
        <v>340</v>
      </c>
      <c r="AO167" s="5" t="s">
        <v>340</v>
      </c>
      <c r="AP167" s="5" t="s">
        <v>340</v>
      </c>
      <c r="AQ167" s="5" t="s">
        <v>340</v>
      </c>
      <c r="AR167" s="5" t="s">
        <v>340</v>
      </c>
      <c r="AS167" s="5" t="s">
        <v>340</v>
      </c>
      <c r="AT167" s="3" t="s">
        <v>351</v>
      </c>
      <c r="AU167" s="3" t="s">
        <v>352</v>
      </c>
      <c r="AV167" s="3"/>
      <c r="AW167" s="3"/>
      <c r="AX167" s="3"/>
      <c r="AY167" s="3"/>
      <c r="AZ167" s="3"/>
      <c r="BA167" s="3" t="s">
        <v>2462</v>
      </c>
      <c r="BB167" s="3" t="s">
        <v>415</v>
      </c>
      <c r="BC167" s="3"/>
      <c r="BD167" s="5" t="s">
        <v>357</v>
      </c>
      <c r="BE167" s="5" t="s">
        <v>3814</v>
      </c>
      <c r="BF167" s="5" t="s">
        <v>416</v>
      </c>
      <c r="BH167" s="5" t="s">
        <v>417</v>
      </c>
      <c r="BJ167" s="5" t="s">
        <v>418</v>
      </c>
      <c r="BL167" s="5" t="s">
        <v>368</v>
      </c>
      <c r="BM167" s="5" t="s">
        <v>676</v>
      </c>
      <c r="BN167" s="5" t="s">
        <v>420</v>
      </c>
      <c r="BP167" s="5" t="s">
        <v>2473</v>
      </c>
      <c r="BQ167" s="5" t="s">
        <v>2419</v>
      </c>
      <c r="BR167" s="3" t="s">
        <v>423</v>
      </c>
      <c r="BS167" s="3"/>
      <c r="BT167" s="3" t="s">
        <v>362</v>
      </c>
      <c r="BU167" s="3" t="s">
        <v>339</v>
      </c>
      <c r="BV167" s="3" t="s">
        <v>334</v>
      </c>
      <c r="BW167" s="3" t="s">
        <v>425</v>
      </c>
      <c r="BX167" s="3"/>
      <c r="BY167" s="3"/>
      <c r="BZ167" s="3"/>
      <c r="CA167" s="3"/>
      <c r="CB167" s="3"/>
      <c r="CC167" s="3" t="s">
        <v>339</v>
      </c>
      <c r="CD167" s="3"/>
      <c r="CE167" s="3" t="s">
        <v>370</v>
      </c>
      <c r="CF167" s="3" t="s">
        <v>428</v>
      </c>
      <c r="CG167" s="3" t="s">
        <v>368</v>
      </c>
      <c r="CH167" s="3" t="s">
        <v>2465</v>
      </c>
      <c r="CI167" s="3"/>
      <c r="CJ167" s="3" t="s">
        <v>2466</v>
      </c>
      <c r="CK167" s="3" t="s">
        <v>4045</v>
      </c>
      <c r="CL167" s="3"/>
      <c r="CM167" s="3"/>
      <c r="CN167" s="3"/>
      <c r="CO167" s="3" t="s">
        <v>721</v>
      </c>
      <c r="CP167" s="3"/>
      <c r="CQ167" s="3"/>
      <c r="CR167" s="3"/>
      <c r="CS167" s="3"/>
      <c r="CT167" s="3"/>
      <c r="CU167" s="3"/>
      <c r="CV167" s="3"/>
      <c r="CW167" s="3"/>
      <c r="CX167" s="3"/>
      <c r="CY167" s="3"/>
      <c r="CZ167" s="3"/>
      <c r="DA167" s="3"/>
      <c r="DB167" s="3"/>
      <c r="DC167" s="3" t="s">
        <v>376</v>
      </c>
      <c r="DD167" s="3" t="s">
        <v>2467</v>
      </c>
      <c r="DE167" s="3"/>
      <c r="DF167" s="3"/>
      <c r="DG167" s="3"/>
      <c r="DH167" s="5" t="s">
        <v>379</v>
      </c>
      <c r="DI167" s="5" t="s">
        <v>379</v>
      </c>
      <c r="DJ167" s="5" t="s">
        <v>380</v>
      </c>
      <c r="DM167" s="5" t="s">
        <v>429</v>
      </c>
      <c r="EH167" s="5" t="s">
        <v>394</v>
      </c>
      <c r="EI167" s="5" t="s">
        <v>395</v>
      </c>
      <c r="EJ167" s="5" t="s">
        <v>2468</v>
      </c>
      <c r="EK167" s="5" t="s">
        <v>397</v>
      </c>
      <c r="EM167" s="5" t="s">
        <v>559</v>
      </c>
      <c r="FS167" s="3"/>
      <c r="FT167" s="3"/>
      <c r="FU167" s="3"/>
      <c r="FV167" s="3"/>
      <c r="FW167" s="3"/>
      <c r="GS167" s="3"/>
      <c r="GT167" s="3"/>
      <c r="GU167" s="3"/>
      <c r="GV167" s="3"/>
      <c r="GW167" s="3"/>
    </row>
    <row r="168" spans="1:449" s="5" customFormat="1">
      <c r="A168" s="5" t="s">
        <v>2457</v>
      </c>
      <c r="B168" s="3" t="s">
        <v>2474</v>
      </c>
      <c r="C168" s="5" t="s">
        <v>2458</v>
      </c>
      <c r="D168" s="5" t="s">
        <v>2459</v>
      </c>
      <c r="E168" s="3" t="s">
        <v>3790</v>
      </c>
      <c r="F168" s="59"/>
      <c r="AB168" s="5" t="s">
        <v>2474</v>
      </c>
      <c r="AC168" s="5" t="s">
        <v>340</v>
      </c>
      <c r="AD168" s="5" t="s">
        <v>339</v>
      </c>
      <c r="AG168" s="5" t="s">
        <v>340</v>
      </c>
      <c r="AH168" s="5" t="s">
        <v>411</v>
      </c>
      <c r="AJ168" s="5" t="s">
        <v>340</v>
      </c>
      <c r="AK168" s="5" t="s">
        <v>1001</v>
      </c>
      <c r="AL168" s="5" t="s">
        <v>340</v>
      </c>
      <c r="AM168" s="5" t="s">
        <v>1001</v>
      </c>
      <c r="AN168" s="5" t="s">
        <v>340</v>
      </c>
      <c r="AO168" s="5" t="s">
        <v>340</v>
      </c>
      <c r="AP168" s="5" t="s">
        <v>340</v>
      </c>
      <c r="AQ168" s="5" t="s">
        <v>340</v>
      </c>
      <c r="AR168" s="5" t="s">
        <v>339</v>
      </c>
      <c r="AT168" s="3" t="s">
        <v>351</v>
      </c>
      <c r="AU168" s="3" t="s">
        <v>352</v>
      </c>
      <c r="AV168" s="3"/>
      <c r="AW168" s="3"/>
      <c r="AX168" s="3"/>
      <c r="AY168" s="3"/>
      <c r="AZ168" s="3"/>
      <c r="BA168" s="3" t="s">
        <v>2462</v>
      </c>
      <c r="BB168" s="3" t="s">
        <v>415</v>
      </c>
      <c r="BC168" s="3"/>
      <c r="BD168" s="5" t="s">
        <v>357</v>
      </c>
      <c r="BE168" s="5" t="s">
        <v>3814</v>
      </c>
      <c r="BF168" s="5" t="s">
        <v>416</v>
      </c>
      <c r="BH168" s="5" t="s">
        <v>417</v>
      </c>
      <c r="BJ168" s="5" t="s">
        <v>418</v>
      </c>
      <c r="BL168" s="5" t="s">
        <v>368</v>
      </c>
      <c r="BM168" s="5" t="s">
        <v>676</v>
      </c>
      <c r="BN168" s="5" t="s">
        <v>420</v>
      </c>
      <c r="BP168" s="5" t="s">
        <v>2475</v>
      </c>
      <c r="BQ168" s="5" t="s">
        <v>2419</v>
      </c>
      <c r="BR168" s="3" t="s">
        <v>423</v>
      </c>
      <c r="BS168" s="3"/>
      <c r="BT168" s="3" t="s">
        <v>362</v>
      </c>
      <c r="BU168" s="3" t="s">
        <v>339</v>
      </c>
      <c r="BV168" s="3" t="s">
        <v>334</v>
      </c>
      <c r="BW168" s="3" t="s">
        <v>425</v>
      </c>
      <c r="BX168" s="3"/>
      <c r="BY168" s="3"/>
      <c r="BZ168" s="3"/>
      <c r="CA168" s="3"/>
      <c r="CB168" s="3"/>
      <c r="CC168" s="3" t="s">
        <v>339</v>
      </c>
      <c r="CD168" s="3"/>
      <c r="CE168" s="3" t="s">
        <v>370</v>
      </c>
      <c r="CF168" s="3" t="s">
        <v>428</v>
      </c>
      <c r="CG168" s="3" t="s">
        <v>368</v>
      </c>
      <c r="CH168" s="3" t="s">
        <v>2465</v>
      </c>
      <c r="CI168" s="3"/>
      <c r="CJ168" s="3" t="s">
        <v>2466</v>
      </c>
      <c r="CK168" s="3" t="s">
        <v>4045</v>
      </c>
      <c r="CL168" s="3"/>
      <c r="CM168" s="3"/>
      <c r="CN168" s="3"/>
      <c r="CO168" s="3" t="s">
        <v>721</v>
      </c>
      <c r="CP168" s="3"/>
      <c r="CQ168" s="3"/>
      <c r="CR168" s="3"/>
      <c r="CS168" s="3"/>
      <c r="CT168" s="3"/>
      <c r="CU168" s="3"/>
      <c r="CV168" s="3"/>
      <c r="CW168" s="3"/>
      <c r="CX168" s="3"/>
      <c r="CY168" s="3"/>
      <c r="CZ168" s="3"/>
      <c r="DA168" s="3"/>
      <c r="DB168" s="3"/>
      <c r="DC168" s="3" t="s">
        <v>376</v>
      </c>
      <c r="DD168" s="3" t="s">
        <v>2467</v>
      </c>
      <c r="DE168" s="3"/>
      <c r="DF168" s="3"/>
      <c r="DG168" s="3"/>
      <c r="DH168" s="5" t="s">
        <v>379</v>
      </c>
      <c r="DI168" s="5" t="s">
        <v>379</v>
      </c>
      <c r="DJ168" s="5" t="s">
        <v>380</v>
      </c>
      <c r="DM168" s="5" t="s">
        <v>429</v>
      </c>
      <c r="EH168" s="5" t="s">
        <v>394</v>
      </c>
      <c r="EI168" s="5" t="s">
        <v>395</v>
      </c>
      <c r="EJ168" s="5" t="s">
        <v>2468</v>
      </c>
      <c r="EK168" s="5" t="s">
        <v>397</v>
      </c>
      <c r="EM168" s="5" t="s">
        <v>429</v>
      </c>
      <c r="FS168" s="3"/>
      <c r="FT168" s="3"/>
      <c r="FU168" s="3"/>
      <c r="FV168" s="3"/>
      <c r="FW168" s="3"/>
      <c r="GS168" s="3"/>
      <c r="GT168" s="3"/>
      <c r="GU168" s="3"/>
      <c r="GV168" s="3"/>
      <c r="GW168" s="3"/>
    </row>
    <row r="169" spans="1:449" s="5" customFormat="1">
      <c r="A169" s="5" t="s">
        <v>2457</v>
      </c>
      <c r="B169" s="3" t="s">
        <v>2476</v>
      </c>
      <c r="C169" s="5" t="s">
        <v>2458</v>
      </c>
      <c r="D169" s="5" t="s">
        <v>2459</v>
      </c>
      <c r="E169" s="3" t="s">
        <v>3790</v>
      </c>
      <c r="F169" s="59"/>
      <c r="AB169" s="5" t="s">
        <v>2476</v>
      </c>
      <c r="AC169" s="5" t="s">
        <v>340</v>
      </c>
      <c r="AD169" s="5" t="s">
        <v>339</v>
      </c>
      <c r="AG169" s="5" t="s">
        <v>340</v>
      </c>
      <c r="AH169" s="5" t="s">
        <v>411</v>
      </c>
      <c r="AJ169" s="5" t="s">
        <v>340</v>
      </c>
      <c r="AK169" s="5" t="s">
        <v>1001</v>
      </c>
      <c r="AL169" s="5" t="s">
        <v>340</v>
      </c>
      <c r="AM169" s="5" t="s">
        <v>1001</v>
      </c>
      <c r="AN169" s="5" t="s">
        <v>340</v>
      </c>
      <c r="AO169" s="5" t="s">
        <v>340</v>
      </c>
      <c r="AP169" s="5" t="s">
        <v>340</v>
      </c>
      <c r="AQ169" s="5" t="s">
        <v>340</v>
      </c>
      <c r="AR169" s="5" t="s">
        <v>339</v>
      </c>
      <c r="AT169" s="3" t="s">
        <v>351</v>
      </c>
      <c r="AU169" s="3" t="s">
        <v>352</v>
      </c>
      <c r="AV169" s="3"/>
      <c r="AW169" s="3"/>
      <c r="AX169" s="3"/>
      <c r="AY169" s="3"/>
      <c r="AZ169" s="3"/>
      <c r="BA169" s="3" t="s">
        <v>2462</v>
      </c>
      <c r="BB169" s="3" t="s">
        <v>415</v>
      </c>
      <c r="BC169" s="3"/>
      <c r="BD169" s="5" t="s">
        <v>357</v>
      </c>
      <c r="BE169" s="5" t="s">
        <v>3814</v>
      </c>
      <c r="BF169" s="5" t="s">
        <v>416</v>
      </c>
      <c r="BH169" s="5" t="s">
        <v>417</v>
      </c>
      <c r="BJ169" s="5" t="s">
        <v>418</v>
      </c>
      <c r="BL169" s="5" t="s">
        <v>368</v>
      </c>
      <c r="BM169" s="5" t="s">
        <v>676</v>
      </c>
      <c r="BN169" s="5" t="s">
        <v>420</v>
      </c>
      <c r="BP169" s="5" t="s">
        <v>2477</v>
      </c>
      <c r="BQ169" s="5" t="s">
        <v>2419</v>
      </c>
      <c r="BR169" s="3" t="s">
        <v>423</v>
      </c>
      <c r="BS169" s="3"/>
      <c r="BT169" s="3" t="s">
        <v>362</v>
      </c>
      <c r="BU169" s="3" t="s">
        <v>339</v>
      </c>
      <c r="BV169" s="3" t="s">
        <v>334</v>
      </c>
      <c r="BW169" s="3" t="s">
        <v>425</v>
      </c>
      <c r="BX169" s="3"/>
      <c r="BY169" s="3"/>
      <c r="BZ169" s="3"/>
      <c r="CA169" s="3"/>
      <c r="CB169" s="3"/>
      <c r="CC169" s="3" t="s">
        <v>339</v>
      </c>
      <c r="CD169" s="3"/>
      <c r="CE169" s="3" t="s">
        <v>370</v>
      </c>
      <c r="CF169" s="3" t="s">
        <v>428</v>
      </c>
      <c r="CG169" s="3" t="s">
        <v>368</v>
      </c>
      <c r="CH169" s="3" t="s">
        <v>2465</v>
      </c>
      <c r="CI169" s="3"/>
      <c r="CJ169" s="3" t="s">
        <v>2466</v>
      </c>
      <c r="CK169" s="3" t="s">
        <v>4045</v>
      </c>
      <c r="CL169" s="3"/>
      <c r="CM169" s="3"/>
      <c r="CN169" s="3"/>
      <c r="CO169" s="3" t="s">
        <v>721</v>
      </c>
      <c r="CP169" s="3"/>
      <c r="CQ169" s="3"/>
      <c r="CR169" s="3"/>
      <c r="CS169" s="3"/>
      <c r="CT169" s="3"/>
      <c r="CU169" s="3"/>
      <c r="CV169" s="3"/>
      <c r="CW169" s="3"/>
      <c r="CX169" s="3"/>
      <c r="CY169" s="3"/>
      <c r="CZ169" s="3"/>
      <c r="DA169" s="3"/>
      <c r="DB169" s="3"/>
      <c r="DC169" s="3" t="s">
        <v>376</v>
      </c>
      <c r="DD169" s="3" t="s">
        <v>2467</v>
      </c>
      <c r="DE169" s="3"/>
      <c r="DF169" s="3"/>
      <c r="DG169" s="3"/>
      <c r="DH169" s="5" t="s">
        <v>379</v>
      </c>
      <c r="DI169" s="5" t="s">
        <v>379</v>
      </c>
      <c r="DJ169" s="5" t="s">
        <v>380</v>
      </c>
      <c r="DM169" s="5" t="s">
        <v>559</v>
      </c>
      <c r="EH169" s="5" t="s">
        <v>394</v>
      </c>
      <c r="EI169" s="5" t="s">
        <v>395</v>
      </c>
      <c r="EJ169" s="5" t="s">
        <v>2468</v>
      </c>
      <c r="EK169" s="5" t="s">
        <v>397</v>
      </c>
      <c r="EM169" s="5" t="s">
        <v>429</v>
      </c>
      <c r="FS169" s="3"/>
      <c r="FT169" s="3"/>
      <c r="FU169" s="3"/>
      <c r="FV169" s="3"/>
      <c r="FW169" s="3"/>
      <c r="GS169" s="3"/>
      <c r="GT169" s="3"/>
      <c r="GU169" s="3"/>
      <c r="GV169" s="3"/>
      <c r="GW169" s="3"/>
    </row>
    <row r="170" spans="1:449" s="5" customFormat="1">
      <c r="A170" s="5" t="s">
        <v>2457</v>
      </c>
      <c r="B170" s="3" t="s">
        <v>2478</v>
      </c>
      <c r="C170" s="5" t="s">
        <v>2458</v>
      </c>
      <c r="D170" s="5" t="s">
        <v>2459</v>
      </c>
      <c r="E170" s="3" t="s">
        <v>3790</v>
      </c>
      <c r="F170" s="59"/>
      <c r="AB170" s="5" t="s">
        <v>2478</v>
      </c>
      <c r="AC170" s="5" t="s">
        <v>340</v>
      </c>
      <c r="AD170" s="5" t="s">
        <v>339</v>
      </c>
      <c r="AG170" s="5" t="s">
        <v>340</v>
      </c>
      <c r="AH170" s="5" t="s">
        <v>411</v>
      </c>
      <c r="AJ170" s="5" t="s">
        <v>340</v>
      </c>
      <c r="AK170" s="5" t="s">
        <v>1001</v>
      </c>
      <c r="AL170" s="5" t="s">
        <v>340</v>
      </c>
      <c r="AM170" s="5" t="s">
        <v>1001</v>
      </c>
      <c r="AN170" s="5" t="s">
        <v>340</v>
      </c>
      <c r="AO170" s="5" t="s">
        <v>340</v>
      </c>
      <c r="AP170" s="5" t="s">
        <v>340</v>
      </c>
      <c r="AQ170" s="5" t="s">
        <v>340</v>
      </c>
      <c r="AR170" s="5" t="s">
        <v>339</v>
      </c>
      <c r="AT170" s="3" t="s">
        <v>351</v>
      </c>
      <c r="AU170" s="3" t="s">
        <v>352</v>
      </c>
      <c r="AV170" s="3"/>
      <c r="AW170" s="3"/>
      <c r="AX170" s="3"/>
      <c r="AY170" s="3"/>
      <c r="AZ170" s="3"/>
      <c r="BA170" s="3" t="s">
        <v>2462</v>
      </c>
      <c r="BB170" s="3" t="s">
        <v>415</v>
      </c>
      <c r="BC170" s="3"/>
      <c r="BD170" s="5" t="s">
        <v>357</v>
      </c>
      <c r="BE170" s="5" t="s">
        <v>3814</v>
      </c>
      <c r="BF170" s="5" t="s">
        <v>416</v>
      </c>
      <c r="BH170" s="5" t="s">
        <v>417</v>
      </c>
      <c r="BJ170" s="5" t="s">
        <v>418</v>
      </c>
      <c r="BL170" s="5" t="s">
        <v>368</v>
      </c>
      <c r="BM170" s="5" t="s">
        <v>676</v>
      </c>
      <c r="BN170" s="5" t="s">
        <v>420</v>
      </c>
      <c r="BP170" s="5" t="s">
        <v>2479</v>
      </c>
      <c r="BQ170" s="5" t="s">
        <v>2419</v>
      </c>
      <c r="BR170" s="3" t="s">
        <v>423</v>
      </c>
      <c r="BS170" s="3"/>
      <c r="BT170" s="3" t="s">
        <v>362</v>
      </c>
      <c r="BU170" s="3" t="s">
        <v>339</v>
      </c>
      <c r="BV170" s="3" t="s">
        <v>334</v>
      </c>
      <c r="BW170" s="3" t="s">
        <v>425</v>
      </c>
      <c r="BX170" s="3"/>
      <c r="BY170" s="3"/>
      <c r="BZ170" s="3"/>
      <c r="CA170" s="3"/>
      <c r="CB170" s="3"/>
      <c r="CC170" s="3" t="s">
        <v>339</v>
      </c>
      <c r="CD170" s="3"/>
      <c r="CE170" s="3" t="s">
        <v>370</v>
      </c>
      <c r="CF170" s="3" t="s">
        <v>428</v>
      </c>
      <c r="CG170" s="3" t="s">
        <v>368</v>
      </c>
      <c r="CH170" s="3" t="s">
        <v>2465</v>
      </c>
      <c r="CI170" s="3"/>
      <c r="CJ170" s="3" t="s">
        <v>2466</v>
      </c>
      <c r="CK170" s="3" t="s">
        <v>4045</v>
      </c>
      <c r="CL170" s="3"/>
      <c r="CM170" s="3"/>
      <c r="CN170" s="3"/>
      <c r="CO170" s="3" t="s">
        <v>721</v>
      </c>
      <c r="CP170" s="3"/>
      <c r="CQ170" s="3"/>
      <c r="CR170" s="3"/>
      <c r="CS170" s="3"/>
      <c r="CT170" s="3"/>
      <c r="CU170" s="3"/>
      <c r="CV170" s="3"/>
      <c r="CW170" s="3"/>
      <c r="CX170" s="3"/>
      <c r="CY170" s="3"/>
      <c r="CZ170" s="3"/>
      <c r="DA170" s="3"/>
      <c r="DB170" s="3"/>
      <c r="DC170" s="3" t="s">
        <v>376</v>
      </c>
      <c r="DD170" s="3" t="s">
        <v>2467</v>
      </c>
      <c r="DE170" s="3"/>
      <c r="DF170" s="3"/>
      <c r="DG170" s="3"/>
      <c r="DH170" s="5" t="s">
        <v>379</v>
      </c>
      <c r="DI170" s="5" t="s">
        <v>379</v>
      </c>
      <c r="DJ170" s="5" t="s">
        <v>380</v>
      </c>
      <c r="DM170" s="5" t="s">
        <v>429</v>
      </c>
      <c r="EH170" s="5" t="s">
        <v>394</v>
      </c>
      <c r="EI170" s="5" t="s">
        <v>395</v>
      </c>
      <c r="EJ170" s="5" t="s">
        <v>2468</v>
      </c>
      <c r="EK170" s="5" t="s">
        <v>397</v>
      </c>
      <c r="EM170" s="5" t="s">
        <v>429</v>
      </c>
      <c r="FS170" s="3"/>
      <c r="FT170" s="3"/>
      <c r="FU170" s="3"/>
      <c r="FV170" s="3"/>
      <c r="FW170" s="3"/>
      <c r="GS170" s="3"/>
      <c r="GT170" s="3"/>
      <c r="GU170" s="3"/>
      <c r="GV170" s="3"/>
      <c r="GW170" s="3"/>
    </row>
    <row r="171" spans="1:449" s="5" customFormat="1">
      <c r="A171" s="5" t="s">
        <v>2457</v>
      </c>
      <c r="B171" s="3" t="s">
        <v>2480</v>
      </c>
      <c r="C171" s="5" t="s">
        <v>2458</v>
      </c>
      <c r="D171" s="5" t="s">
        <v>2459</v>
      </c>
      <c r="E171" s="3" t="s">
        <v>3791</v>
      </c>
      <c r="F171" s="59"/>
      <c r="AB171" s="5" t="s">
        <v>2480</v>
      </c>
      <c r="AC171" s="5" t="s">
        <v>340</v>
      </c>
      <c r="AD171" s="5" t="s">
        <v>339</v>
      </c>
      <c r="AG171" s="5" t="s">
        <v>340</v>
      </c>
      <c r="AH171" s="5" t="s">
        <v>411</v>
      </c>
      <c r="AJ171" s="5" t="s">
        <v>340</v>
      </c>
      <c r="AK171" s="5" t="s">
        <v>1001</v>
      </c>
      <c r="AL171" s="5" t="s">
        <v>340</v>
      </c>
      <c r="AM171" s="5" t="s">
        <v>1001</v>
      </c>
      <c r="AN171" s="5" t="s">
        <v>340</v>
      </c>
      <c r="AO171" s="5" t="s">
        <v>340</v>
      </c>
      <c r="AP171" s="5" t="s">
        <v>340</v>
      </c>
      <c r="AQ171" s="5" t="s">
        <v>340</v>
      </c>
      <c r="AR171" s="5" t="s">
        <v>339</v>
      </c>
      <c r="AT171" s="3" t="s">
        <v>351</v>
      </c>
      <c r="AU171" s="3" t="s">
        <v>352</v>
      </c>
      <c r="AV171" s="3"/>
      <c r="AW171" s="3"/>
      <c r="AX171" s="3"/>
      <c r="AY171" s="3"/>
      <c r="AZ171" s="3"/>
      <c r="BA171" s="3" t="s">
        <v>2462</v>
      </c>
      <c r="BB171" s="3" t="s">
        <v>415</v>
      </c>
      <c r="BC171" s="3"/>
      <c r="BD171" s="5" t="s">
        <v>357</v>
      </c>
      <c r="BE171" s="5" t="s">
        <v>3814</v>
      </c>
      <c r="BF171" s="5" t="s">
        <v>416</v>
      </c>
      <c r="BH171" s="5" t="s">
        <v>417</v>
      </c>
      <c r="BJ171" s="5" t="s">
        <v>418</v>
      </c>
      <c r="BL171" s="5" t="s">
        <v>368</v>
      </c>
      <c r="BM171" s="5" t="s">
        <v>676</v>
      </c>
      <c r="BN171" s="5" t="s">
        <v>420</v>
      </c>
      <c r="BP171" s="5" t="s">
        <v>2481</v>
      </c>
      <c r="BQ171" s="5" t="s">
        <v>2419</v>
      </c>
      <c r="BR171" s="3" t="s">
        <v>423</v>
      </c>
      <c r="BS171" s="3"/>
      <c r="BT171" s="3" t="s">
        <v>362</v>
      </c>
      <c r="BU171" s="3" t="s">
        <v>339</v>
      </c>
      <c r="BV171" s="3" t="s">
        <v>334</v>
      </c>
      <c r="BW171" s="3" t="s">
        <v>425</v>
      </c>
      <c r="BX171" s="3"/>
      <c r="BY171" s="3"/>
      <c r="BZ171" s="3"/>
      <c r="CA171" s="3"/>
      <c r="CB171" s="3"/>
      <c r="CC171" s="3" t="s">
        <v>339</v>
      </c>
      <c r="CD171" s="3"/>
      <c r="CE171" s="3" t="s">
        <v>370</v>
      </c>
      <c r="CF171" s="3" t="s">
        <v>428</v>
      </c>
      <c r="CG171" s="3" t="s">
        <v>368</v>
      </c>
      <c r="CH171" s="3" t="s">
        <v>2465</v>
      </c>
      <c r="CI171" s="3"/>
      <c r="CJ171" s="3" t="s">
        <v>2466</v>
      </c>
      <c r="CK171" s="3" t="s">
        <v>4045</v>
      </c>
      <c r="CL171" s="3"/>
      <c r="CM171" s="3"/>
      <c r="CN171" s="3"/>
      <c r="CO171" s="3" t="s">
        <v>721</v>
      </c>
      <c r="CP171" s="3"/>
      <c r="CQ171" s="3"/>
      <c r="CR171" s="3"/>
      <c r="CS171" s="3"/>
      <c r="CT171" s="3"/>
      <c r="CU171" s="3"/>
      <c r="CV171" s="3"/>
      <c r="CW171" s="3"/>
      <c r="CX171" s="3"/>
      <c r="CY171" s="3"/>
      <c r="CZ171" s="3"/>
      <c r="DA171" s="3"/>
      <c r="DB171" s="3"/>
      <c r="DC171" s="3" t="s">
        <v>376</v>
      </c>
      <c r="DD171" s="3" t="s">
        <v>2467</v>
      </c>
      <c r="DE171" s="3"/>
      <c r="DF171" s="3"/>
      <c r="DG171" s="3"/>
      <c r="DH171" s="5" t="s">
        <v>379</v>
      </c>
      <c r="DI171" s="5" t="s">
        <v>379</v>
      </c>
      <c r="DJ171" s="5" t="s">
        <v>380</v>
      </c>
      <c r="DM171" s="5" t="s">
        <v>819</v>
      </c>
      <c r="EH171" s="5" t="s">
        <v>394</v>
      </c>
      <c r="EI171" s="5" t="s">
        <v>395</v>
      </c>
      <c r="EJ171" s="5" t="s">
        <v>2468</v>
      </c>
      <c r="EK171" s="5" t="s">
        <v>397</v>
      </c>
      <c r="EM171" s="5" t="s">
        <v>819</v>
      </c>
      <c r="FS171" s="3"/>
      <c r="FT171" s="3"/>
      <c r="FU171" s="3"/>
      <c r="FV171" s="3"/>
      <c r="FW171" s="3"/>
      <c r="GS171" s="3"/>
      <c r="GT171" s="3"/>
      <c r="GU171" s="3"/>
      <c r="GV171" s="3"/>
      <c r="GW171" s="3"/>
    </row>
    <row r="172" spans="1:449" s="5" customFormat="1">
      <c r="A172" s="5" t="s">
        <v>2457</v>
      </c>
      <c r="B172" s="3" t="s">
        <v>2482</v>
      </c>
      <c r="C172" s="5" t="s">
        <v>2458</v>
      </c>
      <c r="D172" s="5" t="s">
        <v>2459</v>
      </c>
      <c r="E172" s="3" t="s">
        <v>3791</v>
      </c>
      <c r="F172" s="59"/>
      <c r="AB172" s="5" t="s">
        <v>2482</v>
      </c>
      <c r="AC172" s="5" t="s">
        <v>340</v>
      </c>
      <c r="AD172" s="5" t="s">
        <v>339</v>
      </c>
      <c r="AG172" s="5" t="s">
        <v>340</v>
      </c>
      <c r="AH172" s="5" t="s">
        <v>411</v>
      </c>
      <c r="AJ172" s="5" t="s">
        <v>340</v>
      </c>
      <c r="AK172" s="5" t="s">
        <v>1001</v>
      </c>
      <c r="AL172" s="5" t="s">
        <v>340</v>
      </c>
      <c r="AM172" s="5" t="s">
        <v>1001</v>
      </c>
      <c r="AN172" s="5" t="s">
        <v>340</v>
      </c>
      <c r="AO172" s="5" t="s">
        <v>340</v>
      </c>
      <c r="AP172" s="5" t="s">
        <v>340</v>
      </c>
      <c r="AQ172" s="5" t="s">
        <v>340</v>
      </c>
      <c r="AR172" s="5" t="s">
        <v>339</v>
      </c>
      <c r="AT172" s="3" t="s">
        <v>351</v>
      </c>
      <c r="AU172" s="3" t="s">
        <v>352</v>
      </c>
      <c r="AV172" s="3"/>
      <c r="AW172" s="3"/>
      <c r="AX172" s="3"/>
      <c r="AY172" s="3"/>
      <c r="AZ172" s="3"/>
      <c r="BA172" s="3" t="s">
        <v>2462</v>
      </c>
      <c r="BB172" s="3" t="s">
        <v>415</v>
      </c>
      <c r="BC172" s="3"/>
      <c r="BD172" s="5" t="s">
        <v>357</v>
      </c>
      <c r="BE172" s="5" t="s">
        <v>3814</v>
      </c>
      <c r="BF172" s="5" t="s">
        <v>416</v>
      </c>
      <c r="BH172" s="5" t="s">
        <v>417</v>
      </c>
      <c r="BJ172" s="5" t="s">
        <v>418</v>
      </c>
      <c r="BL172" s="5" t="s">
        <v>368</v>
      </c>
      <c r="BM172" s="5" t="s">
        <v>1350</v>
      </c>
      <c r="BN172" s="5" t="s">
        <v>420</v>
      </c>
      <c r="BP172" s="5" t="s">
        <v>2483</v>
      </c>
      <c r="BQ172" s="5" t="s">
        <v>2484</v>
      </c>
      <c r="BR172" s="3" t="s">
        <v>423</v>
      </c>
      <c r="BS172" s="3"/>
      <c r="BT172" s="3" t="s">
        <v>362</v>
      </c>
      <c r="BU172" s="3" t="s">
        <v>339</v>
      </c>
      <c r="BV172" s="3" t="s">
        <v>334</v>
      </c>
      <c r="BW172" s="3" t="s">
        <v>425</v>
      </c>
      <c r="BX172" s="3"/>
      <c r="BY172" s="3"/>
      <c r="BZ172" s="3"/>
      <c r="CA172" s="3"/>
      <c r="CB172" s="3"/>
      <c r="CC172" s="3" t="s">
        <v>339</v>
      </c>
      <c r="CD172" s="3"/>
      <c r="CE172" s="3" t="s">
        <v>370</v>
      </c>
      <c r="CF172" s="3" t="s">
        <v>428</v>
      </c>
      <c r="CG172" s="3" t="s">
        <v>368</v>
      </c>
      <c r="CH172" s="3" t="s">
        <v>2465</v>
      </c>
      <c r="CI172" s="3"/>
      <c r="CJ172" s="3" t="s">
        <v>2466</v>
      </c>
      <c r="CK172" s="3" t="s">
        <v>4045</v>
      </c>
      <c r="CL172" s="3"/>
      <c r="CM172" s="3"/>
      <c r="CN172" s="3"/>
      <c r="CO172" s="3" t="s">
        <v>721</v>
      </c>
      <c r="CP172" s="3"/>
      <c r="CQ172" s="3"/>
      <c r="CR172" s="3"/>
      <c r="CS172" s="3"/>
      <c r="CT172" s="3"/>
      <c r="CU172" s="3"/>
      <c r="CV172" s="3"/>
      <c r="CW172" s="3"/>
      <c r="CX172" s="3"/>
      <c r="CY172" s="3"/>
      <c r="CZ172" s="3"/>
      <c r="DA172" s="3"/>
      <c r="DB172" s="3"/>
      <c r="DC172" s="3" t="s">
        <v>376</v>
      </c>
      <c r="DD172" s="3" t="s">
        <v>2467</v>
      </c>
      <c r="DE172" s="3"/>
      <c r="DF172" s="3"/>
      <c r="DG172" s="3"/>
      <c r="DH172" s="5" t="s">
        <v>379</v>
      </c>
      <c r="DI172" s="5" t="s">
        <v>379</v>
      </c>
      <c r="DJ172" s="5" t="s">
        <v>380</v>
      </c>
      <c r="DM172" s="5" t="s">
        <v>429</v>
      </c>
      <c r="EH172" s="5" t="s">
        <v>394</v>
      </c>
      <c r="EI172" s="5" t="s">
        <v>395</v>
      </c>
      <c r="EJ172" s="5" t="s">
        <v>2468</v>
      </c>
      <c r="EK172" s="5" t="s">
        <v>397</v>
      </c>
      <c r="EM172" s="5" t="s">
        <v>429</v>
      </c>
      <c r="FS172" s="3"/>
      <c r="FT172" s="3"/>
      <c r="FU172" s="3"/>
      <c r="FV172" s="3"/>
      <c r="FW172" s="3"/>
      <c r="GS172" s="3"/>
      <c r="GT172" s="3"/>
      <c r="GU172" s="3"/>
      <c r="GV172" s="3"/>
      <c r="GW172" s="3"/>
    </row>
    <row r="173" spans="1:449" s="5" customFormat="1">
      <c r="A173" s="5" t="s">
        <v>2457</v>
      </c>
      <c r="B173" s="3" t="s">
        <v>2485</v>
      </c>
      <c r="C173" s="5" t="s">
        <v>2458</v>
      </c>
      <c r="D173" s="5" t="s">
        <v>2459</v>
      </c>
      <c r="E173" s="3" t="s">
        <v>3791</v>
      </c>
      <c r="F173" s="59"/>
      <c r="AB173" s="5" t="s">
        <v>2485</v>
      </c>
      <c r="AC173" s="5" t="s">
        <v>340</v>
      </c>
      <c r="AD173" s="5" t="s">
        <v>339</v>
      </c>
      <c r="AG173" s="5" t="s">
        <v>340</v>
      </c>
      <c r="AH173" s="5" t="s">
        <v>411</v>
      </c>
      <c r="AJ173" s="5" t="s">
        <v>340</v>
      </c>
      <c r="AK173" s="5" t="s">
        <v>1001</v>
      </c>
      <c r="AL173" s="5" t="s">
        <v>340</v>
      </c>
      <c r="AM173" s="5" t="s">
        <v>1001</v>
      </c>
      <c r="AN173" s="5" t="s">
        <v>340</v>
      </c>
      <c r="AO173" s="5" t="s">
        <v>340</v>
      </c>
      <c r="AP173" s="5" t="s">
        <v>340</v>
      </c>
      <c r="AQ173" s="5" t="s">
        <v>340</v>
      </c>
      <c r="AR173" s="5" t="s">
        <v>339</v>
      </c>
      <c r="AT173" s="3" t="s">
        <v>351</v>
      </c>
      <c r="AU173" s="3" t="s">
        <v>352</v>
      </c>
      <c r="AV173" s="3"/>
      <c r="AW173" s="3"/>
      <c r="AX173" s="3"/>
      <c r="AY173" s="3"/>
      <c r="AZ173" s="3"/>
      <c r="BA173" s="3" t="s">
        <v>2462</v>
      </c>
      <c r="BB173" s="3" t="s">
        <v>415</v>
      </c>
      <c r="BC173" s="3"/>
      <c r="BD173" s="5" t="s">
        <v>357</v>
      </c>
      <c r="BE173" s="5" t="s">
        <v>3814</v>
      </c>
      <c r="BF173" s="5" t="s">
        <v>416</v>
      </c>
      <c r="BH173" s="5" t="s">
        <v>417</v>
      </c>
      <c r="BJ173" s="5" t="s">
        <v>418</v>
      </c>
      <c r="BL173" s="5" t="s">
        <v>368</v>
      </c>
      <c r="BM173" s="5" t="s">
        <v>676</v>
      </c>
      <c r="BN173" s="5" t="s">
        <v>420</v>
      </c>
      <c r="BP173" s="5" t="s">
        <v>2486</v>
      </c>
      <c r="BQ173" s="5" t="s">
        <v>2419</v>
      </c>
      <c r="BR173" s="3" t="s">
        <v>423</v>
      </c>
      <c r="BS173" s="3"/>
      <c r="BT173" s="3" t="s">
        <v>362</v>
      </c>
      <c r="BU173" s="3" t="s">
        <v>339</v>
      </c>
      <c r="BV173" s="3" t="s">
        <v>334</v>
      </c>
      <c r="BW173" s="3" t="s">
        <v>425</v>
      </c>
      <c r="BX173" s="3"/>
      <c r="BY173" s="3"/>
      <c r="BZ173" s="3"/>
      <c r="CA173" s="3"/>
      <c r="CB173" s="3"/>
      <c r="CC173" s="3" t="s">
        <v>339</v>
      </c>
      <c r="CD173" s="3"/>
      <c r="CE173" s="3" t="s">
        <v>370</v>
      </c>
      <c r="CF173" s="3" t="s">
        <v>428</v>
      </c>
      <c r="CG173" s="3" t="s">
        <v>368</v>
      </c>
      <c r="CH173" s="3" t="s">
        <v>2465</v>
      </c>
      <c r="CI173" s="3"/>
      <c r="CJ173" s="3" t="s">
        <v>2466</v>
      </c>
      <c r="CK173" s="3" t="s">
        <v>4045</v>
      </c>
      <c r="CL173" s="3"/>
      <c r="CM173" s="3"/>
      <c r="CN173" s="3"/>
      <c r="CO173" s="3" t="s">
        <v>721</v>
      </c>
      <c r="CP173" s="3"/>
      <c r="CQ173" s="3"/>
      <c r="CR173" s="3"/>
      <c r="CS173" s="3"/>
      <c r="CT173" s="3"/>
      <c r="CU173" s="3"/>
      <c r="CV173" s="3"/>
      <c r="CW173" s="3"/>
      <c r="CX173" s="3"/>
      <c r="CY173" s="3"/>
      <c r="CZ173" s="3"/>
      <c r="DA173" s="3"/>
      <c r="DB173" s="3"/>
      <c r="DC173" s="3" t="s">
        <v>376</v>
      </c>
      <c r="DD173" s="3" t="s">
        <v>2467</v>
      </c>
      <c r="DE173" s="3"/>
      <c r="DF173" s="3"/>
      <c r="DG173" s="3"/>
      <c r="DH173" s="5" t="s">
        <v>379</v>
      </c>
      <c r="DI173" s="5" t="s">
        <v>379</v>
      </c>
      <c r="DJ173" s="5" t="s">
        <v>380</v>
      </c>
      <c r="DM173" s="5" t="s">
        <v>429</v>
      </c>
      <c r="EH173" s="5" t="s">
        <v>394</v>
      </c>
      <c r="EI173" s="5" t="s">
        <v>395</v>
      </c>
      <c r="EJ173" s="5" t="s">
        <v>2468</v>
      </c>
      <c r="EK173" s="5" t="s">
        <v>397</v>
      </c>
      <c r="EM173" s="5" t="s">
        <v>429</v>
      </c>
      <c r="FS173" s="3"/>
      <c r="FT173" s="3"/>
      <c r="FU173" s="3"/>
      <c r="FV173" s="3"/>
      <c r="FW173" s="3"/>
      <c r="GS173" s="3"/>
      <c r="GT173" s="3"/>
      <c r="GU173" s="3"/>
      <c r="GV173" s="3"/>
      <c r="GW173" s="3"/>
    </row>
    <row r="174" spans="1:449" s="5" customFormat="1">
      <c r="A174" s="5" t="s">
        <v>2457</v>
      </c>
      <c r="B174" s="3" t="s">
        <v>2487</v>
      </c>
      <c r="C174" s="5" t="s">
        <v>2458</v>
      </c>
      <c r="D174" s="5" t="s">
        <v>2459</v>
      </c>
      <c r="E174" s="3" t="s">
        <v>3791</v>
      </c>
      <c r="F174" s="59"/>
      <c r="AB174" s="5" t="s">
        <v>2487</v>
      </c>
      <c r="AC174" s="5" t="s">
        <v>340</v>
      </c>
      <c r="AD174" s="5" t="s">
        <v>339</v>
      </c>
      <c r="AG174" s="5" t="s">
        <v>340</v>
      </c>
      <c r="AH174" s="5" t="s">
        <v>411</v>
      </c>
      <c r="AJ174" s="5" t="s">
        <v>340</v>
      </c>
      <c r="AK174" s="5" t="s">
        <v>1001</v>
      </c>
      <c r="AL174" s="5" t="s">
        <v>340</v>
      </c>
      <c r="AM174" s="5" t="s">
        <v>1001</v>
      </c>
      <c r="AN174" s="5" t="s">
        <v>340</v>
      </c>
      <c r="AO174" s="5" t="s">
        <v>340</v>
      </c>
      <c r="AP174" s="5" t="s">
        <v>340</v>
      </c>
      <c r="AQ174" s="5" t="s">
        <v>340</v>
      </c>
      <c r="AR174" s="5" t="s">
        <v>339</v>
      </c>
      <c r="AT174" s="3" t="s">
        <v>351</v>
      </c>
      <c r="AU174" s="3" t="s">
        <v>352</v>
      </c>
      <c r="AV174" s="3"/>
      <c r="AW174" s="3"/>
      <c r="AX174" s="3"/>
      <c r="AY174" s="3"/>
      <c r="AZ174" s="3"/>
      <c r="BA174" s="3" t="s">
        <v>2462</v>
      </c>
      <c r="BB174" s="3" t="s">
        <v>415</v>
      </c>
      <c r="BC174" s="3"/>
      <c r="BD174" s="5" t="s">
        <v>357</v>
      </c>
      <c r="BE174" s="5" t="s">
        <v>3814</v>
      </c>
      <c r="BF174" s="5" t="s">
        <v>416</v>
      </c>
      <c r="BH174" s="5" t="s">
        <v>417</v>
      </c>
      <c r="BJ174" s="5" t="s">
        <v>418</v>
      </c>
      <c r="BL174" s="5" t="s">
        <v>368</v>
      </c>
      <c r="BM174" s="5" t="s">
        <v>1350</v>
      </c>
      <c r="BN174" s="5" t="s">
        <v>420</v>
      </c>
      <c r="BP174" s="5" t="s">
        <v>2488</v>
      </c>
      <c r="BQ174" s="5" t="s">
        <v>2419</v>
      </c>
      <c r="BR174" s="3" t="s">
        <v>423</v>
      </c>
      <c r="BS174" s="3"/>
      <c r="BT174" s="3" t="s">
        <v>362</v>
      </c>
      <c r="BU174" s="3" t="s">
        <v>339</v>
      </c>
      <c r="BV174" s="3" t="s">
        <v>334</v>
      </c>
      <c r="BW174" s="3" t="s">
        <v>425</v>
      </c>
      <c r="BX174" s="3"/>
      <c r="BY174" s="3"/>
      <c r="BZ174" s="3"/>
      <c r="CA174" s="3"/>
      <c r="CB174" s="3"/>
      <c r="CC174" s="3" t="s">
        <v>339</v>
      </c>
      <c r="CD174" s="3"/>
      <c r="CE174" s="3" t="s">
        <v>370</v>
      </c>
      <c r="CF174" s="3" t="s">
        <v>428</v>
      </c>
      <c r="CG174" s="3" t="s">
        <v>368</v>
      </c>
      <c r="CH174" s="3" t="s">
        <v>2465</v>
      </c>
      <c r="CI174" s="3"/>
      <c r="CJ174" s="3" t="s">
        <v>2466</v>
      </c>
      <c r="CK174" s="3" t="s">
        <v>4045</v>
      </c>
      <c r="CL174" s="3"/>
      <c r="CM174" s="3"/>
      <c r="CN174" s="3"/>
      <c r="CO174" s="3" t="s">
        <v>721</v>
      </c>
      <c r="CP174" s="3"/>
      <c r="CQ174" s="3"/>
      <c r="CR174" s="3"/>
      <c r="CS174" s="3"/>
      <c r="CT174" s="3"/>
      <c r="CU174" s="3"/>
      <c r="CV174" s="3"/>
      <c r="CW174" s="3"/>
      <c r="CX174" s="3"/>
      <c r="CY174" s="3"/>
      <c r="CZ174" s="3"/>
      <c r="DA174" s="3"/>
      <c r="DB174" s="3"/>
      <c r="DC174" s="3" t="s">
        <v>376</v>
      </c>
      <c r="DD174" s="3" t="s">
        <v>2467</v>
      </c>
      <c r="DE174" s="3"/>
      <c r="DF174" s="3"/>
      <c r="DG174" s="3"/>
      <c r="DH174" s="5" t="s">
        <v>379</v>
      </c>
      <c r="DI174" s="5" t="s">
        <v>379</v>
      </c>
      <c r="DJ174" s="5" t="s">
        <v>380</v>
      </c>
      <c r="DM174" s="5" t="s">
        <v>819</v>
      </c>
      <c r="EH174" s="5" t="s">
        <v>394</v>
      </c>
      <c r="EI174" s="5" t="s">
        <v>395</v>
      </c>
      <c r="EJ174" s="5" t="s">
        <v>2468</v>
      </c>
      <c r="EK174" s="5" t="s">
        <v>397</v>
      </c>
      <c r="EM174" s="5" t="s">
        <v>819</v>
      </c>
      <c r="FS174" s="3"/>
      <c r="FT174" s="3"/>
      <c r="FU174" s="3"/>
      <c r="FV174" s="3"/>
      <c r="FW174" s="3"/>
      <c r="GS174" s="3"/>
      <c r="GT174" s="3"/>
      <c r="GU174" s="3"/>
      <c r="GV174" s="3"/>
      <c r="GW174" s="3"/>
    </row>
    <row r="175" spans="1:449" s="5" customFormat="1">
      <c r="A175" s="5" t="s">
        <v>2457</v>
      </c>
      <c r="B175" s="3" t="s">
        <v>2489</v>
      </c>
      <c r="C175" s="5" t="s">
        <v>2458</v>
      </c>
      <c r="D175" s="5" t="s">
        <v>2459</v>
      </c>
      <c r="E175" s="3" t="s">
        <v>3791</v>
      </c>
      <c r="F175" s="59"/>
      <c r="AB175" s="5" t="s">
        <v>2489</v>
      </c>
      <c r="AC175" s="5" t="s">
        <v>340</v>
      </c>
      <c r="AD175" s="5" t="s">
        <v>339</v>
      </c>
      <c r="AG175" s="5" t="s">
        <v>340</v>
      </c>
      <c r="AH175" s="5" t="s">
        <v>411</v>
      </c>
      <c r="AJ175" s="5" t="s">
        <v>340</v>
      </c>
      <c r="AK175" s="5" t="s">
        <v>1001</v>
      </c>
      <c r="AL175" s="5" t="s">
        <v>340</v>
      </c>
      <c r="AM175" s="5" t="s">
        <v>1001</v>
      </c>
      <c r="AN175" s="5" t="s">
        <v>340</v>
      </c>
      <c r="AO175" s="5" t="s">
        <v>340</v>
      </c>
      <c r="AP175" s="5" t="s">
        <v>340</v>
      </c>
      <c r="AQ175" s="5" t="s">
        <v>340</v>
      </c>
      <c r="AR175" s="5" t="s">
        <v>339</v>
      </c>
      <c r="AT175" s="3" t="s">
        <v>351</v>
      </c>
      <c r="AU175" s="3" t="s">
        <v>352</v>
      </c>
      <c r="AV175" s="3"/>
      <c r="AW175" s="3"/>
      <c r="AX175" s="3"/>
      <c r="AY175" s="3"/>
      <c r="AZ175" s="3"/>
      <c r="BA175" s="3" t="s">
        <v>2462</v>
      </c>
      <c r="BB175" s="3" t="s">
        <v>415</v>
      </c>
      <c r="BC175" s="3"/>
      <c r="BD175" s="5" t="s">
        <v>357</v>
      </c>
      <c r="BE175" s="5" t="s">
        <v>3814</v>
      </c>
      <c r="BF175" s="5" t="s">
        <v>416</v>
      </c>
      <c r="BH175" s="5" t="s">
        <v>417</v>
      </c>
      <c r="BJ175" s="5" t="s">
        <v>418</v>
      </c>
      <c r="BL175" s="5" t="s">
        <v>368</v>
      </c>
      <c r="BM175" s="5" t="s">
        <v>1350</v>
      </c>
      <c r="BN175" s="5" t="s">
        <v>420</v>
      </c>
      <c r="BP175" s="5" t="s">
        <v>2490</v>
      </c>
      <c r="BQ175" s="5" t="s">
        <v>2419</v>
      </c>
      <c r="BR175" s="3" t="s">
        <v>423</v>
      </c>
      <c r="BS175" s="3"/>
      <c r="BT175" s="3" t="s">
        <v>362</v>
      </c>
      <c r="BU175" s="3" t="s">
        <v>339</v>
      </c>
      <c r="BV175" s="3" t="s">
        <v>334</v>
      </c>
      <c r="BW175" s="3" t="s">
        <v>425</v>
      </c>
      <c r="BX175" s="3"/>
      <c r="BY175" s="3"/>
      <c r="BZ175" s="3"/>
      <c r="CA175" s="3"/>
      <c r="CB175" s="3"/>
      <c r="CC175" s="3" t="s">
        <v>339</v>
      </c>
      <c r="CD175" s="3"/>
      <c r="CE175" s="3" t="s">
        <v>370</v>
      </c>
      <c r="CF175" s="3" t="s">
        <v>428</v>
      </c>
      <c r="CG175" s="3" t="s">
        <v>368</v>
      </c>
      <c r="CH175" s="3" t="s">
        <v>2465</v>
      </c>
      <c r="CI175" s="3"/>
      <c r="CJ175" s="3" t="s">
        <v>2466</v>
      </c>
      <c r="CK175" s="3" t="s">
        <v>4045</v>
      </c>
      <c r="CL175" s="3"/>
      <c r="CM175" s="3"/>
      <c r="CN175" s="3"/>
      <c r="CO175" s="3" t="s">
        <v>721</v>
      </c>
      <c r="CP175" s="3"/>
      <c r="CQ175" s="3"/>
      <c r="CR175" s="3"/>
      <c r="CS175" s="3"/>
      <c r="CT175" s="3"/>
      <c r="CU175" s="3"/>
      <c r="CV175" s="3"/>
      <c r="CW175" s="3"/>
      <c r="CX175" s="3"/>
      <c r="CY175" s="3"/>
      <c r="CZ175" s="3"/>
      <c r="DA175" s="3"/>
      <c r="DB175" s="3"/>
      <c r="DC175" s="3" t="s">
        <v>376</v>
      </c>
      <c r="DD175" s="3" t="s">
        <v>2467</v>
      </c>
      <c r="DE175" s="3"/>
      <c r="DF175" s="3"/>
      <c r="DG175" s="3"/>
      <c r="DH175" s="5" t="s">
        <v>379</v>
      </c>
      <c r="DI175" s="5" t="s">
        <v>379</v>
      </c>
      <c r="DJ175" s="5" t="s">
        <v>380</v>
      </c>
      <c r="DM175" s="5" t="s">
        <v>429</v>
      </c>
      <c r="EH175" s="5" t="s">
        <v>394</v>
      </c>
      <c r="EI175" s="5" t="s">
        <v>395</v>
      </c>
      <c r="EJ175" s="5" t="s">
        <v>2468</v>
      </c>
      <c r="EK175" s="5" t="s">
        <v>397</v>
      </c>
      <c r="EM175" s="5" t="s">
        <v>429</v>
      </c>
      <c r="FS175" s="3"/>
      <c r="FT175" s="3"/>
      <c r="FU175" s="3"/>
      <c r="FV175" s="3"/>
      <c r="FW175" s="3"/>
      <c r="GS175" s="3"/>
      <c r="GT175" s="3"/>
      <c r="GU175" s="3"/>
      <c r="GV175" s="3"/>
      <c r="GW175" s="3"/>
    </row>
    <row r="176" spans="1:449" s="5" customFormat="1">
      <c r="A176" s="5" t="s">
        <v>2457</v>
      </c>
      <c r="B176" s="3" t="s">
        <v>2491</v>
      </c>
      <c r="C176" s="5" t="s">
        <v>2458</v>
      </c>
      <c r="D176" s="5" t="s">
        <v>2459</v>
      </c>
      <c r="E176" s="3" t="s">
        <v>3792</v>
      </c>
      <c r="F176" s="59"/>
      <c r="AB176" s="5" t="s">
        <v>2491</v>
      </c>
      <c r="AC176" s="5" t="s">
        <v>340</v>
      </c>
      <c r="AD176" s="5" t="s">
        <v>339</v>
      </c>
      <c r="AG176" s="5" t="s">
        <v>340</v>
      </c>
      <c r="AH176" s="5" t="s">
        <v>411</v>
      </c>
      <c r="AJ176" s="5" t="s">
        <v>340</v>
      </c>
      <c r="AK176" s="5" t="s">
        <v>1001</v>
      </c>
      <c r="AL176" s="5" t="s">
        <v>340</v>
      </c>
      <c r="AM176" s="5" t="s">
        <v>1001</v>
      </c>
      <c r="AN176" s="5" t="s">
        <v>340</v>
      </c>
      <c r="AO176" s="5" t="s">
        <v>340</v>
      </c>
      <c r="AP176" s="5" t="s">
        <v>340</v>
      </c>
      <c r="AQ176" s="5" t="s">
        <v>340</v>
      </c>
      <c r="AR176" s="5" t="s">
        <v>339</v>
      </c>
      <c r="AT176" s="3" t="s">
        <v>351</v>
      </c>
      <c r="AU176" s="3" t="s">
        <v>352</v>
      </c>
      <c r="AV176" s="3"/>
      <c r="AW176" s="3"/>
      <c r="AX176" s="3"/>
      <c r="AY176" s="3"/>
      <c r="AZ176" s="3"/>
      <c r="BA176" s="3" t="s">
        <v>2462</v>
      </c>
      <c r="BB176" s="3" t="s">
        <v>415</v>
      </c>
      <c r="BC176" s="3"/>
      <c r="BD176" s="5" t="s">
        <v>357</v>
      </c>
      <c r="BE176" s="5" t="s">
        <v>3814</v>
      </c>
      <c r="BF176" s="5" t="s">
        <v>416</v>
      </c>
      <c r="BH176" s="5" t="s">
        <v>417</v>
      </c>
      <c r="BJ176" s="5" t="s">
        <v>418</v>
      </c>
      <c r="BL176" s="5" t="s">
        <v>368</v>
      </c>
      <c r="BM176" s="5" t="s">
        <v>676</v>
      </c>
      <c r="BN176" s="5" t="s">
        <v>420</v>
      </c>
      <c r="BP176" s="5" t="s">
        <v>2492</v>
      </c>
      <c r="BQ176" s="5" t="s">
        <v>2419</v>
      </c>
      <c r="BR176" s="3" t="s">
        <v>423</v>
      </c>
      <c r="BS176" s="3"/>
      <c r="BT176" s="3" t="s">
        <v>362</v>
      </c>
      <c r="BU176" s="3" t="s">
        <v>339</v>
      </c>
      <c r="BV176" s="3" t="s">
        <v>334</v>
      </c>
      <c r="BW176" s="3" t="s">
        <v>425</v>
      </c>
      <c r="BX176" s="3"/>
      <c r="BY176" s="3"/>
      <c r="BZ176" s="3"/>
      <c r="CA176" s="3"/>
      <c r="CB176" s="3"/>
      <c r="CC176" s="3" t="s">
        <v>339</v>
      </c>
      <c r="CD176" s="3"/>
      <c r="CE176" s="3" t="s">
        <v>370</v>
      </c>
      <c r="CF176" s="3" t="s">
        <v>428</v>
      </c>
      <c r="CG176" s="3" t="s">
        <v>368</v>
      </c>
      <c r="CH176" s="3" t="s">
        <v>2465</v>
      </c>
      <c r="CI176" s="3"/>
      <c r="CJ176" s="3" t="s">
        <v>2466</v>
      </c>
      <c r="CK176" s="3" t="s">
        <v>4045</v>
      </c>
      <c r="CL176" s="3"/>
      <c r="CM176" s="3"/>
      <c r="CN176" s="3"/>
      <c r="CO176" s="3" t="s">
        <v>721</v>
      </c>
      <c r="CP176" s="3"/>
      <c r="CQ176" s="3"/>
      <c r="CR176" s="3"/>
      <c r="CS176" s="3"/>
      <c r="CT176" s="3"/>
      <c r="CU176" s="3"/>
      <c r="CV176" s="3"/>
      <c r="CW176" s="3"/>
      <c r="CX176" s="3"/>
      <c r="CY176" s="3"/>
      <c r="CZ176" s="3"/>
      <c r="DA176" s="3"/>
      <c r="DB176" s="3"/>
      <c r="DC176" s="3" t="s">
        <v>376</v>
      </c>
      <c r="DD176" s="3" t="s">
        <v>2467</v>
      </c>
      <c r="DE176" s="3"/>
      <c r="DF176" s="3"/>
      <c r="DG176" s="3"/>
      <c r="DH176" s="5" t="s">
        <v>379</v>
      </c>
      <c r="DI176" s="5" t="s">
        <v>379</v>
      </c>
      <c r="DJ176" s="5" t="s">
        <v>380</v>
      </c>
      <c r="DM176" s="5" t="s">
        <v>429</v>
      </c>
      <c r="EH176" s="5" t="s">
        <v>394</v>
      </c>
      <c r="EI176" s="5" t="s">
        <v>395</v>
      </c>
      <c r="EJ176" s="5" t="s">
        <v>2468</v>
      </c>
      <c r="EK176" s="5" t="s">
        <v>397</v>
      </c>
      <c r="EM176" s="5" t="s">
        <v>429</v>
      </c>
      <c r="FS176" s="3"/>
      <c r="FT176" s="3"/>
      <c r="FU176" s="3"/>
      <c r="FV176" s="3"/>
      <c r="FW176" s="3"/>
      <c r="GS176" s="3"/>
      <c r="GT176" s="3"/>
      <c r="GU176" s="3"/>
      <c r="GV176" s="3"/>
      <c r="GW176" s="3"/>
    </row>
    <row r="177" spans="1:449" s="5" customFormat="1">
      <c r="A177" s="5" t="s">
        <v>2457</v>
      </c>
      <c r="B177" s="3" t="s">
        <v>2493</v>
      </c>
      <c r="C177" s="5" t="s">
        <v>2458</v>
      </c>
      <c r="D177" s="5" t="s">
        <v>2459</v>
      </c>
      <c r="E177" s="3" t="s">
        <v>3792</v>
      </c>
      <c r="F177" s="59"/>
      <c r="AB177" s="5" t="s">
        <v>2493</v>
      </c>
      <c r="AC177" s="5" t="s">
        <v>340</v>
      </c>
      <c r="AD177" s="5" t="s">
        <v>339</v>
      </c>
      <c r="AG177" s="5" t="s">
        <v>340</v>
      </c>
      <c r="AH177" s="5" t="s">
        <v>411</v>
      </c>
      <c r="AJ177" s="5" t="s">
        <v>340</v>
      </c>
      <c r="AK177" s="5" t="s">
        <v>1001</v>
      </c>
      <c r="AL177" s="5" t="s">
        <v>340</v>
      </c>
      <c r="AM177" s="5" t="s">
        <v>1001</v>
      </c>
      <c r="AN177" s="5" t="s">
        <v>340</v>
      </c>
      <c r="AO177" s="5" t="s">
        <v>340</v>
      </c>
      <c r="AP177" s="5" t="s">
        <v>340</v>
      </c>
      <c r="AQ177" s="5" t="s">
        <v>340</v>
      </c>
      <c r="AR177" s="5" t="s">
        <v>339</v>
      </c>
      <c r="AT177" s="3" t="s">
        <v>351</v>
      </c>
      <c r="AU177" s="3" t="s">
        <v>352</v>
      </c>
      <c r="AV177" s="3"/>
      <c r="AW177" s="3"/>
      <c r="AX177" s="3"/>
      <c r="AY177" s="3"/>
      <c r="AZ177" s="3"/>
      <c r="BA177" s="3" t="s">
        <v>2462</v>
      </c>
      <c r="BB177" s="3" t="s">
        <v>415</v>
      </c>
      <c r="BC177" s="3"/>
      <c r="BD177" s="5" t="s">
        <v>357</v>
      </c>
      <c r="BE177" s="5" t="s">
        <v>3814</v>
      </c>
      <c r="BF177" s="5" t="s">
        <v>416</v>
      </c>
      <c r="BH177" s="5" t="s">
        <v>417</v>
      </c>
      <c r="BJ177" s="5" t="s">
        <v>418</v>
      </c>
      <c r="BL177" s="5" t="s">
        <v>368</v>
      </c>
      <c r="BM177" s="5" t="s">
        <v>676</v>
      </c>
      <c r="BN177" s="5" t="s">
        <v>420</v>
      </c>
      <c r="BP177" s="5" t="s">
        <v>2494</v>
      </c>
      <c r="BQ177" s="5" t="s">
        <v>2419</v>
      </c>
      <c r="BR177" s="3" t="s">
        <v>423</v>
      </c>
      <c r="BS177" s="3"/>
      <c r="BT177" s="3" t="s">
        <v>362</v>
      </c>
      <c r="BU177" s="3" t="s">
        <v>339</v>
      </c>
      <c r="BV177" s="3" t="s">
        <v>334</v>
      </c>
      <c r="BW177" s="3" t="s">
        <v>425</v>
      </c>
      <c r="BX177" s="3"/>
      <c r="BY177" s="3"/>
      <c r="BZ177" s="3"/>
      <c r="CA177" s="3"/>
      <c r="CB177" s="3"/>
      <c r="CC177" s="3" t="s">
        <v>339</v>
      </c>
      <c r="CD177" s="3"/>
      <c r="CE177" s="3" t="s">
        <v>370</v>
      </c>
      <c r="CF177" s="3" t="s">
        <v>428</v>
      </c>
      <c r="CG177" s="3" t="s">
        <v>368</v>
      </c>
      <c r="CH177" s="3" t="s">
        <v>2465</v>
      </c>
      <c r="CI177" s="3"/>
      <c r="CJ177" s="3" t="s">
        <v>2466</v>
      </c>
      <c r="CK177" s="3" t="s">
        <v>4045</v>
      </c>
      <c r="CL177" s="3"/>
      <c r="CM177" s="3"/>
      <c r="CN177" s="3"/>
      <c r="CO177" s="3" t="s">
        <v>721</v>
      </c>
      <c r="CP177" s="3"/>
      <c r="CQ177" s="3"/>
      <c r="CR177" s="3"/>
      <c r="CS177" s="3"/>
      <c r="CT177" s="3"/>
      <c r="CU177" s="3"/>
      <c r="CV177" s="3"/>
      <c r="CW177" s="3"/>
      <c r="CX177" s="3"/>
      <c r="CY177" s="3"/>
      <c r="CZ177" s="3"/>
      <c r="DA177" s="3"/>
      <c r="DB177" s="3"/>
      <c r="DC177" s="3" t="s">
        <v>376</v>
      </c>
      <c r="DD177" s="3" t="s">
        <v>2467</v>
      </c>
      <c r="DE177" s="3"/>
      <c r="DF177" s="3"/>
      <c r="DG177" s="3"/>
      <c r="DH177" s="5" t="s">
        <v>379</v>
      </c>
      <c r="DI177" s="5" t="s">
        <v>379</v>
      </c>
      <c r="DJ177" s="5" t="s">
        <v>380</v>
      </c>
      <c r="DM177" s="5" t="s">
        <v>429</v>
      </c>
      <c r="EH177" s="5" t="s">
        <v>394</v>
      </c>
      <c r="EI177" s="5" t="s">
        <v>395</v>
      </c>
      <c r="EJ177" s="5" t="s">
        <v>2468</v>
      </c>
      <c r="EK177" s="5" t="s">
        <v>397</v>
      </c>
      <c r="EM177" s="5" t="s">
        <v>429</v>
      </c>
      <c r="FS177" s="3"/>
      <c r="FT177" s="3"/>
      <c r="FU177" s="3"/>
      <c r="FV177" s="3"/>
      <c r="FW177" s="3"/>
      <c r="GS177" s="3"/>
      <c r="GT177" s="3"/>
      <c r="GU177" s="3"/>
      <c r="GV177" s="3"/>
      <c r="GW177" s="3"/>
    </row>
    <row r="178" spans="1:449" s="5" customFormat="1">
      <c r="A178" s="5" t="s">
        <v>2457</v>
      </c>
      <c r="B178" s="3" t="s">
        <v>2495</v>
      </c>
      <c r="C178" s="5" t="s">
        <v>2458</v>
      </c>
      <c r="D178" s="5" t="s">
        <v>2459</v>
      </c>
      <c r="E178" s="3" t="s">
        <v>3792</v>
      </c>
      <c r="F178" s="59"/>
      <c r="AB178" s="5" t="s">
        <v>2495</v>
      </c>
      <c r="AC178" s="5" t="s">
        <v>340</v>
      </c>
      <c r="AD178" s="5" t="s">
        <v>339</v>
      </c>
      <c r="AG178" s="5" t="s">
        <v>340</v>
      </c>
      <c r="AH178" s="5" t="s">
        <v>411</v>
      </c>
      <c r="AJ178" s="5" t="s">
        <v>340</v>
      </c>
      <c r="AK178" s="5" t="s">
        <v>1001</v>
      </c>
      <c r="AL178" s="5" t="s">
        <v>340</v>
      </c>
      <c r="AM178" s="5" t="s">
        <v>1001</v>
      </c>
      <c r="AN178" s="5" t="s">
        <v>340</v>
      </c>
      <c r="AO178" s="5" t="s">
        <v>340</v>
      </c>
      <c r="AP178" s="5" t="s">
        <v>340</v>
      </c>
      <c r="AQ178" s="5" t="s">
        <v>340</v>
      </c>
      <c r="AR178" s="5" t="s">
        <v>340</v>
      </c>
      <c r="AS178" s="5" t="s">
        <v>340</v>
      </c>
      <c r="AT178" s="3" t="s">
        <v>351</v>
      </c>
      <c r="AU178" s="3" t="s">
        <v>352</v>
      </c>
      <c r="AV178" s="3"/>
      <c r="AW178" s="3"/>
      <c r="AX178" s="3"/>
      <c r="AY178" s="3"/>
      <c r="AZ178" s="3"/>
      <c r="BA178" s="3" t="s">
        <v>2462</v>
      </c>
      <c r="BB178" s="3" t="s">
        <v>415</v>
      </c>
      <c r="BC178" s="3"/>
      <c r="BD178" s="5" t="s">
        <v>357</v>
      </c>
      <c r="BE178" s="5" t="s">
        <v>3814</v>
      </c>
      <c r="BF178" s="5" t="s">
        <v>416</v>
      </c>
      <c r="BH178" s="5" t="s">
        <v>417</v>
      </c>
      <c r="BJ178" s="5" t="s">
        <v>418</v>
      </c>
      <c r="BL178" s="5" t="s">
        <v>368</v>
      </c>
      <c r="BM178" s="5" t="s">
        <v>676</v>
      </c>
      <c r="BN178" s="5" t="s">
        <v>420</v>
      </c>
      <c r="BP178" s="5" t="s">
        <v>2496</v>
      </c>
      <c r="BQ178" s="5" t="s">
        <v>2419</v>
      </c>
      <c r="BR178" s="3" t="s">
        <v>423</v>
      </c>
      <c r="BS178" s="3"/>
      <c r="BT178" s="3" t="s">
        <v>362</v>
      </c>
      <c r="BU178" s="3" t="s">
        <v>339</v>
      </c>
      <c r="BV178" s="3" t="s">
        <v>334</v>
      </c>
      <c r="BW178" s="3" t="s">
        <v>425</v>
      </c>
      <c r="BX178" s="3"/>
      <c r="BY178" s="3"/>
      <c r="BZ178" s="3"/>
      <c r="CA178" s="3"/>
      <c r="CB178" s="3"/>
      <c r="CC178" s="3" t="s">
        <v>339</v>
      </c>
      <c r="CD178" s="3"/>
      <c r="CE178" s="3" t="s">
        <v>370</v>
      </c>
      <c r="CF178" s="3" t="s">
        <v>428</v>
      </c>
      <c r="CG178" s="3" t="s">
        <v>368</v>
      </c>
      <c r="CH178" s="3" t="s">
        <v>2465</v>
      </c>
      <c r="CI178" s="3"/>
      <c r="CJ178" s="3" t="s">
        <v>2466</v>
      </c>
      <c r="CK178" s="3" t="s">
        <v>4045</v>
      </c>
      <c r="CL178" s="3"/>
      <c r="CM178" s="3"/>
      <c r="CN178" s="3"/>
      <c r="CO178" s="3" t="s">
        <v>721</v>
      </c>
      <c r="CP178" s="3"/>
      <c r="CQ178" s="3"/>
      <c r="CR178" s="3"/>
      <c r="CS178" s="3"/>
      <c r="CT178" s="3"/>
      <c r="CU178" s="3"/>
      <c r="CV178" s="3"/>
      <c r="CW178" s="3"/>
      <c r="CX178" s="3"/>
      <c r="CY178" s="3"/>
      <c r="CZ178" s="3"/>
      <c r="DA178" s="3"/>
      <c r="DB178" s="3"/>
      <c r="DC178" s="3" t="s">
        <v>376</v>
      </c>
      <c r="DD178" s="3" t="s">
        <v>2467</v>
      </c>
      <c r="DE178" s="3"/>
      <c r="DF178" s="3"/>
      <c r="DG178" s="3"/>
      <c r="DH178" s="5" t="s">
        <v>379</v>
      </c>
      <c r="DI178" s="5" t="s">
        <v>379</v>
      </c>
      <c r="DJ178" s="5" t="s">
        <v>380</v>
      </c>
      <c r="DM178" s="5" t="s">
        <v>429</v>
      </c>
      <c r="EH178" s="5" t="s">
        <v>394</v>
      </c>
      <c r="EI178" s="5" t="s">
        <v>395</v>
      </c>
      <c r="EJ178" s="5" t="s">
        <v>2468</v>
      </c>
      <c r="EK178" s="5" t="s">
        <v>397</v>
      </c>
      <c r="EM178" s="5" t="s">
        <v>819</v>
      </c>
      <c r="FS178" s="3"/>
      <c r="FT178" s="3"/>
      <c r="FU178" s="3"/>
      <c r="FV178" s="3"/>
      <c r="FW178" s="3"/>
      <c r="GS178" s="3"/>
      <c r="GT178" s="3"/>
      <c r="GU178" s="3"/>
      <c r="GV178" s="3"/>
      <c r="GW178" s="3"/>
    </row>
    <row r="179" spans="1:449" s="5" customFormat="1">
      <c r="A179" s="5" t="s">
        <v>2457</v>
      </c>
      <c r="B179" s="3" t="s">
        <v>2497</v>
      </c>
      <c r="C179" s="5" t="s">
        <v>2458</v>
      </c>
      <c r="D179" s="5" t="s">
        <v>2459</v>
      </c>
      <c r="E179" s="3" t="s">
        <v>3792</v>
      </c>
      <c r="F179" s="59"/>
      <c r="AB179" s="5" t="s">
        <v>2497</v>
      </c>
      <c r="AC179" s="5" t="s">
        <v>340</v>
      </c>
      <c r="AD179" s="5" t="s">
        <v>339</v>
      </c>
      <c r="AG179" s="5" t="s">
        <v>340</v>
      </c>
      <c r="AH179" s="5" t="s">
        <v>411</v>
      </c>
      <c r="AJ179" s="5" t="s">
        <v>340</v>
      </c>
      <c r="AK179" s="5" t="s">
        <v>1001</v>
      </c>
      <c r="AL179" s="5" t="s">
        <v>340</v>
      </c>
      <c r="AM179" s="5" t="s">
        <v>1001</v>
      </c>
      <c r="AN179" s="5" t="s">
        <v>340</v>
      </c>
      <c r="AO179" s="5" t="s">
        <v>340</v>
      </c>
      <c r="AP179" s="5" t="s">
        <v>340</v>
      </c>
      <c r="AQ179" s="5" t="s">
        <v>340</v>
      </c>
      <c r="AR179" s="5" t="s">
        <v>339</v>
      </c>
      <c r="AT179" s="3" t="s">
        <v>351</v>
      </c>
      <c r="AU179" s="3" t="s">
        <v>352</v>
      </c>
      <c r="AV179" s="3"/>
      <c r="AW179" s="3"/>
      <c r="AX179" s="3"/>
      <c r="AY179" s="3"/>
      <c r="AZ179" s="3"/>
      <c r="BA179" s="3" t="s">
        <v>2462</v>
      </c>
      <c r="BB179" s="3" t="s">
        <v>415</v>
      </c>
      <c r="BC179" s="3"/>
      <c r="BD179" s="5" t="s">
        <v>357</v>
      </c>
      <c r="BE179" s="5" t="s">
        <v>3814</v>
      </c>
      <c r="BF179" s="5" t="s">
        <v>416</v>
      </c>
      <c r="BH179" s="5" t="s">
        <v>417</v>
      </c>
      <c r="BJ179" s="5" t="s">
        <v>418</v>
      </c>
      <c r="BL179" s="5" t="s">
        <v>368</v>
      </c>
      <c r="BM179" s="5" t="s">
        <v>676</v>
      </c>
      <c r="BN179" s="5" t="s">
        <v>420</v>
      </c>
      <c r="BP179" s="5" t="s">
        <v>2498</v>
      </c>
      <c r="BQ179" s="5" t="s">
        <v>2419</v>
      </c>
      <c r="BR179" s="3" t="s">
        <v>423</v>
      </c>
      <c r="BS179" s="3"/>
      <c r="BT179" s="3" t="s">
        <v>362</v>
      </c>
      <c r="BU179" s="3" t="s">
        <v>339</v>
      </c>
      <c r="BV179" s="3" t="s">
        <v>334</v>
      </c>
      <c r="BW179" s="3" t="s">
        <v>425</v>
      </c>
      <c r="BX179" s="3"/>
      <c r="BY179" s="3"/>
      <c r="BZ179" s="3"/>
      <c r="CA179" s="3"/>
      <c r="CB179" s="3"/>
      <c r="CC179" s="3" t="s">
        <v>339</v>
      </c>
      <c r="CD179" s="3"/>
      <c r="CE179" s="3" t="s">
        <v>370</v>
      </c>
      <c r="CF179" s="3" t="s">
        <v>428</v>
      </c>
      <c r="CG179" s="3" t="s">
        <v>368</v>
      </c>
      <c r="CH179" s="3" t="s">
        <v>2465</v>
      </c>
      <c r="CI179" s="3"/>
      <c r="CJ179" s="3" t="s">
        <v>2466</v>
      </c>
      <c r="CK179" s="3" t="s">
        <v>4045</v>
      </c>
      <c r="CL179" s="3"/>
      <c r="CM179" s="3"/>
      <c r="CN179" s="3"/>
      <c r="CO179" s="3" t="s">
        <v>721</v>
      </c>
      <c r="CP179" s="3"/>
      <c r="CQ179" s="3"/>
      <c r="CR179" s="3"/>
      <c r="CS179" s="3"/>
      <c r="CT179" s="3"/>
      <c r="CU179" s="3"/>
      <c r="CV179" s="3"/>
      <c r="CW179" s="3"/>
      <c r="CX179" s="3"/>
      <c r="CY179" s="3"/>
      <c r="CZ179" s="3"/>
      <c r="DA179" s="3"/>
      <c r="DB179" s="3"/>
      <c r="DC179" s="3" t="s">
        <v>376</v>
      </c>
      <c r="DD179" s="3" t="s">
        <v>2467</v>
      </c>
      <c r="DE179" s="3"/>
      <c r="DF179" s="3"/>
      <c r="DG179" s="3"/>
      <c r="DH179" s="5" t="s">
        <v>379</v>
      </c>
      <c r="DI179" s="5" t="s">
        <v>379</v>
      </c>
      <c r="DJ179" s="5" t="s">
        <v>380</v>
      </c>
      <c r="DM179" s="5" t="s">
        <v>429</v>
      </c>
      <c r="EH179" s="5" t="s">
        <v>394</v>
      </c>
      <c r="EI179" s="5" t="s">
        <v>395</v>
      </c>
      <c r="EJ179" s="5" t="s">
        <v>2468</v>
      </c>
      <c r="EK179" s="5" t="s">
        <v>397</v>
      </c>
      <c r="EM179" s="5" t="s">
        <v>429</v>
      </c>
      <c r="FS179" s="3"/>
      <c r="FT179" s="3"/>
      <c r="FU179" s="3"/>
      <c r="FV179" s="3"/>
      <c r="FW179" s="3"/>
      <c r="GS179" s="3"/>
      <c r="GT179" s="3"/>
      <c r="GU179" s="3"/>
      <c r="GV179" s="3"/>
      <c r="GW179" s="3"/>
    </row>
    <row r="180" spans="1:449" s="5" customFormat="1">
      <c r="A180" s="5" t="s">
        <v>2457</v>
      </c>
      <c r="B180" s="3" t="s">
        <v>2499</v>
      </c>
      <c r="C180" s="5" t="s">
        <v>2458</v>
      </c>
      <c r="D180" s="5" t="s">
        <v>2459</v>
      </c>
      <c r="E180" s="3" t="s">
        <v>3792</v>
      </c>
      <c r="F180" s="59"/>
      <c r="AB180" s="5" t="s">
        <v>2499</v>
      </c>
      <c r="AC180" s="5" t="s">
        <v>340</v>
      </c>
      <c r="AD180" s="5" t="s">
        <v>339</v>
      </c>
      <c r="AG180" s="5" t="s">
        <v>340</v>
      </c>
      <c r="AH180" s="5" t="s">
        <v>411</v>
      </c>
      <c r="AJ180" s="5" t="s">
        <v>340</v>
      </c>
      <c r="AK180" s="5" t="s">
        <v>1001</v>
      </c>
      <c r="AL180" s="5" t="s">
        <v>340</v>
      </c>
      <c r="AM180" s="5" t="s">
        <v>1001</v>
      </c>
      <c r="AN180" s="5" t="s">
        <v>340</v>
      </c>
      <c r="AO180" s="5" t="s">
        <v>340</v>
      </c>
      <c r="AP180" s="5" t="s">
        <v>340</v>
      </c>
      <c r="AQ180" s="5" t="s">
        <v>340</v>
      </c>
      <c r="AR180" s="5" t="s">
        <v>339</v>
      </c>
      <c r="AT180" s="3" t="s">
        <v>351</v>
      </c>
      <c r="AU180" s="3" t="s">
        <v>352</v>
      </c>
      <c r="AV180" s="3"/>
      <c r="AW180" s="3"/>
      <c r="AX180" s="3"/>
      <c r="AY180" s="3"/>
      <c r="AZ180" s="3"/>
      <c r="BA180" s="3" t="s">
        <v>2462</v>
      </c>
      <c r="BB180" s="3" t="s">
        <v>415</v>
      </c>
      <c r="BC180" s="3"/>
      <c r="BD180" s="5" t="s">
        <v>357</v>
      </c>
      <c r="BE180" s="5" t="s">
        <v>3814</v>
      </c>
      <c r="BF180" s="5" t="s">
        <v>416</v>
      </c>
      <c r="BH180" s="5" t="s">
        <v>417</v>
      </c>
      <c r="BJ180" s="5" t="s">
        <v>418</v>
      </c>
      <c r="BL180" s="5" t="s">
        <v>368</v>
      </c>
      <c r="BM180" s="5" t="s">
        <v>676</v>
      </c>
      <c r="BN180" s="5" t="s">
        <v>420</v>
      </c>
      <c r="BP180" s="5" t="s">
        <v>2500</v>
      </c>
      <c r="BQ180" s="5" t="s">
        <v>2419</v>
      </c>
      <c r="BR180" s="3" t="s">
        <v>423</v>
      </c>
      <c r="BS180" s="3"/>
      <c r="BT180" s="3" t="s">
        <v>362</v>
      </c>
      <c r="BU180" s="3" t="s">
        <v>339</v>
      </c>
      <c r="BV180" s="3" t="s">
        <v>334</v>
      </c>
      <c r="BW180" s="3" t="s">
        <v>425</v>
      </c>
      <c r="BX180" s="3"/>
      <c r="BY180" s="3"/>
      <c r="BZ180" s="3"/>
      <c r="CA180" s="3"/>
      <c r="CB180" s="3"/>
      <c r="CC180" s="3" t="s">
        <v>339</v>
      </c>
      <c r="CD180" s="3"/>
      <c r="CE180" s="3" t="s">
        <v>370</v>
      </c>
      <c r="CF180" s="3" t="s">
        <v>428</v>
      </c>
      <c r="CG180" s="3" t="s">
        <v>368</v>
      </c>
      <c r="CH180" s="3" t="s">
        <v>2465</v>
      </c>
      <c r="CI180" s="3"/>
      <c r="CJ180" s="3" t="s">
        <v>2466</v>
      </c>
      <c r="CK180" s="3" t="s">
        <v>4045</v>
      </c>
      <c r="CL180" s="3"/>
      <c r="CM180" s="3"/>
      <c r="CN180" s="3"/>
      <c r="CO180" s="3" t="s">
        <v>721</v>
      </c>
      <c r="CP180" s="3"/>
      <c r="CQ180" s="3"/>
      <c r="CR180" s="3"/>
      <c r="CS180" s="3"/>
      <c r="CT180" s="3"/>
      <c r="CU180" s="3"/>
      <c r="CV180" s="3"/>
      <c r="CW180" s="3"/>
      <c r="CX180" s="3"/>
      <c r="CY180" s="3"/>
      <c r="CZ180" s="3"/>
      <c r="DA180" s="3"/>
      <c r="DB180" s="3"/>
      <c r="DC180" s="3" t="s">
        <v>376</v>
      </c>
      <c r="DD180" s="3" t="s">
        <v>2467</v>
      </c>
      <c r="DE180" s="3"/>
      <c r="DF180" s="3"/>
      <c r="DG180" s="3"/>
      <c r="DH180" s="5" t="s">
        <v>379</v>
      </c>
      <c r="DI180" s="5" t="s">
        <v>379</v>
      </c>
      <c r="DJ180" s="5" t="s">
        <v>380</v>
      </c>
      <c r="DM180" s="5" t="s">
        <v>429</v>
      </c>
      <c r="EH180" s="5" t="s">
        <v>394</v>
      </c>
      <c r="EI180" s="5" t="s">
        <v>395</v>
      </c>
      <c r="EJ180" s="5" t="s">
        <v>2468</v>
      </c>
      <c r="EK180" s="5" t="s">
        <v>397</v>
      </c>
      <c r="EM180" s="5" t="s">
        <v>429</v>
      </c>
      <c r="FS180" s="3"/>
      <c r="FT180" s="3"/>
      <c r="FU180" s="3"/>
      <c r="FV180" s="3"/>
      <c r="FW180" s="3"/>
      <c r="GS180" s="3"/>
      <c r="GT180" s="3"/>
      <c r="GU180" s="3"/>
      <c r="GV180" s="3"/>
      <c r="GW180" s="3"/>
    </row>
    <row r="181" spans="1:449" s="5" customFormat="1">
      <c r="A181" s="5" t="s">
        <v>2457</v>
      </c>
      <c r="B181" s="3" t="s">
        <v>2501</v>
      </c>
      <c r="C181" s="5" t="s">
        <v>2458</v>
      </c>
      <c r="D181" s="5" t="s">
        <v>2459</v>
      </c>
      <c r="E181" s="3" t="s">
        <v>3792</v>
      </c>
      <c r="F181" s="59"/>
      <c r="AB181" s="5" t="s">
        <v>2501</v>
      </c>
      <c r="AC181" s="5" t="s">
        <v>340</v>
      </c>
      <c r="AD181" s="5" t="s">
        <v>339</v>
      </c>
      <c r="AG181" s="5" t="s">
        <v>340</v>
      </c>
      <c r="AH181" s="5" t="s">
        <v>411</v>
      </c>
      <c r="AJ181" s="5" t="s">
        <v>340</v>
      </c>
      <c r="AK181" s="5" t="s">
        <v>1001</v>
      </c>
      <c r="AL181" s="5" t="s">
        <v>340</v>
      </c>
      <c r="AM181" s="5" t="s">
        <v>1001</v>
      </c>
      <c r="AN181" s="5" t="s">
        <v>340</v>
      </c>
      <c r="AO181" s="5" t="s">
        <v>340</v>
      </c>
      <c r="AP181" s="5" t="s">
        <v>340</v>
      </c>
      <c r="AQ181" s="5" t="s">
        <v>340</v>
      </c>
      <c r="AR181" s="5" t="s">
        <v>339</v>
      </c>
      <c r="AT181" s="3" t="s">
        <v>351</v>
      </c>
      <c r="AU181" s="3" t="s">
        <v>352</v>
      </c>
      <c r="AV181" s="3"/>
      <c r="AW181" s="3"/>
      <c r="AX181" s="3"/>
      <c r="AY181" s="3"/>
      <c r="AZ181" s="3"/>
      <c r="BA181" s="3" t="s">
        <v>2462</v>
      </c>
      <c r="BB181" s="3" t="s">
        <v>415</v>
      </c>
      <c r="BC181" s="3"/>
      <c r="BD181" s="5" t="s">
        <v>357</v>
      </c>
      <c r="BE181" s="5" t="s">
        <v>3814</v>
      </c>
      <c r="BF181" s="5" t="s">
        <v>416</v>
      </c>
      <c r="BH181" s="5" t="s">
        <v>417</v>
      </c>
      <c r="BJ181" s="5" t="s">
        <v>418</v>
      </c>
      <c r="BL181" s="5" t="s">
        <v>368</v>
      </c>
      <c r="BM181" s="5" t="s">
        <v>1350</v>
      </c>
      <c r="BN181" s="5" t="s">
        <v>420</v>
      </c>
      <c r="BP181" s="5" t="s">
        <v>2502</v>
      </c>
      <c r="BQ181" s="5" t="s">
        <v>2419</v>
      </c>
      <c r="BR181" s="3" t="s">
        <v>423</v>
      </c>
      <c r="BS181" s="3"/>
      <c r="BT181" s="3" t="s">
        <v>362</v>
      </c>
      <c r="BU181" s="3" t="s">
        <v>339</v>
      </c>
      <c r="BV181" s="3" t="s">
        <v>334</v>
      </c>
      <c r="BW181" s="3" t="s">
        <v>425</v>
      </c>
      <c r="BX181" s="3"/>
      <c r="BY181" s="3"/>
      <c r="BZ181" s="3"/>
      <c r="CA181" s="3"/>
      <c r="CB181" s="3"/>
      <c r="CC181" s="3" t="s">
        <v>339</v>
      </c>
      <c r="CD181" s="3"/>
      <c r="CE181" s="3" t="s">
        <v>370</v>
      </c>
      <c r="CF181" s="3" t="s">
        <v>428</v>
      </c>
      <c r="CG181" s="3" t="s">
        <v>368</v>
      </c>
      <c r="CH181" s="3" t="s">
        <v>2465</v>
      </c>
      <c r="CI181" s="3"/>
      <c r="CJ181" s="3" t="s">
        <v>2466</v>
      </c>
      <c r="CK181" s="3" t="s">
        <v>4045</v>
      </c>
      <c r="CL181" s="3"/>
      <c r="CM181" s="3"/>
      <c r="CN181" s="3"/>
      <c r="CO181" s="3" t="s">
        <v>721</v>
      </c>
      <c r="CP181" s="3"/>
      <c r="CQ181" s="3"/>
      <c r="CR181" s="3"/>
      <c r="CS181" s="3"/>
      <c r="CT181" s="3"/>
      <c r="CU181" s="3"/>
      <c r="CV181" s="3"/>
      <c r="CW181" s="3"/>
      <c r="CX181" s="3"/>
      <c r="CY181" s="3"/>
      <c r="CZ181" s="3"/>
      <c r="DA181" s="3"/>
      <c r="DB181" s="3"/>
      <c r="DC181" s="3" t="s">
        <v>376</v>
      </c>
      <c r="DD181" s="3" t="s">
        <v>2467</v>
      </c>
      <c r="DE181" s="3"/>
      <c r="DF181" s="3"/>
      <c r="DG181" s="3"/>
      <c r="DH181" s="5" t="s">
        <v>379</v>
      </c>
      <c r="DI181" s="5" t="s">
        <v>379</v>
      </c>
      <c r="DJ181" s="5" t="s">
        <v>380</v>
      </c>
      <c r="DM181" s="5" t="s">
        <v>429</v>
      </c>
      <c r="EH181" s="5" t="s">
        <v>394</v>
      </c>
      <c r="EI181" s="5" t="s">
        <v>395</v>
      </c>
      <c r="EJ181" s="5" t="s">
        <v>2468</v>
      </c>
      <c r="EK181" s="5" t="s">
        <v>397</v>
      </c>
      <c r="EM181" s="5" t="s">
        <v>429</v>
      </c>
      <c r="FS181" s="3"/>
      <c r="FT181" s="3"/>
      <c r="FU181" s="3"/>
      <c r="FV181" s="3"/>
      <c r="FW181" s="3"/>
      <c r="GS181" s="3"/>
      <c r="GT181" s="3"/>
      <c r="GU181" s="3"/>
      <c r="GV181" s="3"/>
      <c r="GW181" s="3"/>
    </row>
    <row r="182" spans="1:449" s="5" customFormat="1">
      <c r="A182" s="5" t="s">
        <v>2457</v>
      </c>
      <c r="B182" s="3" t="s">
        <v>2503</v>
      </c>
      <c r="C182" s="5" t="s">
        <v>2458</v>
      </c>
      <c r="D182" s="5" t="s">
        <v>2459</v>
      </c>
      <c r="E182" s="3" t="s">
        <v>3793</v>
      </c>
      <c r="F182" s="59"/>
      <c r="AB182" s="5" t="s">
        <v>2503</v>
      </c>
      <c r="AC182" s="5" t="s">
        <v>340</v>
      </c>
      <c r="AD182" s="5" t="s">
        <v>339</v>
      </c>
      <c r="AG182" s="5" t="s">
        <v>340</v>
      </c>
      <c r="AH182" s="5" t="s">
        <v>411</v>
      </c>
      <c r="AJ182" s="5" t="s">
        <v>340</v>
      </c>
      <c r="AK182" s="5" t="s">
        <v>1001</v>
      </c>
      <c r="AL182" s="5" t="s">
        <v>340</v>
      </c>
      <c r="AM182" s="5" t="s">
        <v>1001</v>
      </c>
      <c r="AN182" s="5" t="s">
        <v>340</v>
      </c>
      <c r="AO182" s="5" t="s">
        <v>340</v>
      </c>
      <c r="AP182" s="5" t="s">
        <v>340</v>
      </c>
      <c r="AQ182" s="5" t="s">
        <v>340</v>
      </c>
      <c r="AR182" s="5" t="s">
        <v>339</v>
      </c>
      <c r="AT182" s="3" t="s">
        <v>351</v>
      </c>
      <c r="AU182" s="3" t="s">
        <v>352</v>
      </c>
      <c r="AV182" s="3"/>
      <c r="AW182" s="3"/>
      <c r="AX182" s="3"/>
      <c r="AY182" s="3"/>
      <c r="AZ182" s="3"/>
      <c r="BA182" s="3" t="s">
        <v>2462</v>
      </c>
      <c r="BB182" s="3" t="s">
        <v>415</v>
      </c>
      <c r="BC182" s="3"/>
      <c r="BD182" s="5" t="s">
        <v>357</v>
      </c>
      <c r="BE182" s="5" t="s">
        <v>3814</v>
      </c>
      <c r="BF182" s="5" t="s">
        <v>416</v>
      </c>
      <c r="BH182" s="5" t="s">
        <v>417</v>
      </c>
      <c r="BJ182" s="5" t="s">
        <v>418</v>
      </c>
      <c r="BL182" s="5" t="s">
        <v>368</v>
      </c>
      <c r="BM182" s="5" t="s">
        <v>1350</v>
      </c>
      <c r="BN182" s="5" t="s">
        <v>420</v>
      </c>
      <c r="BP182" s="5" t="s">
        <v>2504</v>
      </c>
      <c r="BQ182" s="5" t="s">
        <v>2419</v>
      </c>
      <c r="BR182" s="3" t="s">
        <v>423</v>
      </c>
      <c r="BS182" s="3"/>
      <c r="BT182" s="3" t="s">
        <v>362</v>
      </c>
      <c r="BU182" s="3" t="s">
        <v>339</v>
      </c>
      <c r="BV182" s="3" t="s">
        <v>334</v>
      </c>
      <c r="BW182" s="3" t="s">
        <v>425</v>
      </c>
      <c r="BX182" s="3"/>
      <c r="BY182" s="3"/>
      <c r="BZ182" s="3"/>
      <c r="CA182" s="3"/>
      <c r="CB182" s="3"/>
      <c r="CC182" s="3" t="s">
        <v>339</v>
      </c>
      <c r="CD182" s="3"/>
      <c r="CE182" s="3" t="s">
        <v>370</v>
      </c>
      <c r="CF182" s="3" t="s">
        <v>428</v>
      </c>
      <c r="CG182" s="3" t="s">
        <v>368</v>
      </c>
      <c r="CH182" s="3" t="s">
        <v>2465</v>
      </c>
      <c r="CI182" s="3"/>
      <c r="CJ182" s="3" t="s">
        <v>2466</v>
      </c>
      <c r="CK182" s="3" t="s">
        <v>4045</v>
      </c>
      <c r="CL182" s="3"/>
      <c r="CM182" s="3"/>
      <c r="CN182" s="3"/>
      <c r="CO182" s="3" t="s">
        <v>721</v>
      </c>
      <c r="CP182" s="3"/>
      <c r="CQ182" s="3"/>
      <c r="CR182" s="3"/>
      <c r="CS182" s="3"/>
      <c r="CT182" s="3"/>
      <c r="CU182" s="3"/>
      <c r="CV182" s="3"/>
      <c r="CW182" s="3"/>
      <c r="CX182" s="3"/>
      <c r="CY182" s="3"/>
      <c r="CZ182" s="3"/>
      <c r="DA182" s="3"/>
      <c r="DB182" s="3"/>
      <c r="DC182" s="3" t="s">
        <v>376</v>
      </c>
      <c r="DD182" s="3" t="s">
        <v>2467</v>
      </c>
      <c r="DE182" s="3"/>
      <c r="DF182" s="3"/>
      <c r="DG182" s="3"/>
      <c r="DH182" s="5" t="s">
        <v>379</v>
      </c>
      <c r="DI182" s="5" t="s">
        <v>379</v>
      </c>
      <c r="DJ182" s="5" t="s">
        <v>380</v>
      </c>
      <c r="DM182" s="5" t="s">
        <v>429</v>
      </c>
      <c r="EH182" s="5" t="s">
        <v>394</v>
      </c>
      <c r="EI182" s="5" t="s">
        <v>395</v>
      </c>
      <c r="EJ182" s="5" t="s">
        <v>2468</v>
      </c>
      <c r="EK182" s="5" t="s">
        <v>397</v>
      </c>
      <c r="EM182" s="5" t="s">
        <v>429</v>
      </c>
      <c r="FS182" s="3"/>
      <c r="FT182" s="3"/>
      <c r="FU182" s="3"/>
      <c r="FV182" s="3"/>
      <c r="FW182" s="3"/>
      <c r="GS182" s="3"/>
      <c r="GT182" s="3"/>
      <c r="GU182" s="3"/>
      <c r="GV182" s="3"/>
      <c r="GW182" s="3"/>
    </row>
    <row r="183" spans="1:449" s="5" customFormat="1">
      <c r="A183" s="5" t="s">
        <v>2457</v>
      </c>
      <c r="B183" s="3" t="s">
        <v>2505</v>
      </c>
      <c r="C183" s="5" t="s">
        <v>2458</v>
      </c>
      <c r="D183" s="5" t="s">
        <v>2459</v>
      </c>
      <c r="E183" s="3" t="s">
        <v>3793</v>
      </c>
      <c r="F183" s="59"/>
      <c r="AB183" s="5" t="s">
        <v>2505</v>
      </c>
      <c r="AC183" s="5" t="s">
        <v>340</v>
      </c>
      <c r="AD183" s="5" t="s">
        <v>339</v>
      </c>
      <c r="AG183" s="5" t="s">
        <v>340</v>
      </c>
      <c r="AH183" s="5" t="s">
        <v>411</v>
      </c>
      <c r="AJ183" s="5" t="s">
        <v>340</v>
      </c>
      <c r="AK183" s="5" t="s">
        <v>1001</v>
      </c>
      <c r="AL183" s="5" t="s">
        <v>340</v>
      </c>
      <c r="AM183" s="5" t="s">
        <v>1001</v>
      </c>
      <c r="AN183" s="5" t="s">
        <v>340</v>
      </c>
      <c r="AO183" s="5" t="s">
        <v>340</v>
      </c>
      <c r="AP183" s="5" t="s">
        <v>340</v>
      </c>
      <c r="AQ183" s="5" t="s">
        <v>340</v>
      </c>
      <c r="AR183" s="5" t="s">
        <v>339</v>
      </c>
      <c r="AT183" s="3" t="s">
        <v>351</v>
      </c>
      <c r="AU183" s="3" t="s">
        <v>352</v>
      </c>
      <c r="AV183" s="3"/>
      <c r="AW183" s="3"/>
      <c r="AX183" s="3"/>
      <c r="AY183" s="3"/>
      <c r="AZ183" s="3"/>
      <c r="BA183" s="3" t="s">
        <v>2462</v>
      </c>
      <c r="BB183" s="3" t="s">
        <v>415</v>
      </c>
      <c r="BC183" s="3"/>
      <c r="BD183" s="5" t="s">
        <v>357</v>
      </c>
      <c r="BE183" s="5" t="s">
        <v>3814</v>
      </c>
      <c r="BF183" s="5" t="s">
        <v>416</v>
      </c>
      <c r="BH183" s="5" t="s">
        <v>417</v>
      </c>
      <c r="BJ183" s="5" t="s">
        <v>418</v>
      </c>
      <c r="BL183" s="5" t="s">
        <v>368</v>
      </c>
      <c r="BM183" s="5" t="s">
        <v>676</v>
      </c>
      <c r="BN183" s="5" t="s">
        <v>420</v>
      </c>
      <c r="BP183" s="5" t="s">
        <v>2506</v>
      </c>
      <c r="BQ183" s="5" t="s">
        <v>2419</v>
      </c>
      <c r="BR183" s="3" t="s">
        <v>423</v>
      </c>
      <c r="BS183" s="3"/>
      <c r="BT183" s="3" t="s">
        <v>362</v>
      </c>
      <c r="BU183" s="3" t="s">
        <v>339</v>
      </c>
      <c r="BV183" s="3" t="s">
        <v>334</v>
      </c>
      <c r="BW183" s="3" t="s">
        <v>425</v>
      </c>
      <c r="BX183" s="3"/>
      <c r="BY183" s="3"/>
      <c r="BZ183" s="3"/>
      <c r="CA183" s="3"/>
      <c r="CB183" s="3"/>
      <c r="CC183" s="3" t="s">
        <v>339</v>
      </c>
      <c r="CD183" s="3"/>
      <c r="CE183" s="3" t="s">
        <v>370</v>
      </c>
      <c r="CF183" s="3" t="s">
        <v>428</v>
      </c>
      <c r="CG183" s="3" t="s">
        <v>368</v>
      </c>
      <c r="CH183" s="3" t="s">
        <v>2465</v>
      </c>
      <c r="CI183" s="3"/>
      <c r="CJ183" s="3" t="s">
        <v>2466</v>
      </c>
      <c r="CK183" s="3" t="s">
        <v>4045</v>
      </c>
      <c r="CL183" s="3"/>
      <c r="CM183" s="3"/>
      <c r="CN183" s="3"/>
      <c r="CO183" s="3" t="s">
        <v>721</v>
      </c>
      <c r="CP183" s="3"/>
      <c r="CQ183" s="3"/>
      <c r="CR183" s="3"/>
      <c r="CS183" s="3"/>
      <c r="CT183" s="3"/>
      <c r="CU183" s="3"/>
      <c r="CV183" s="3"/>
      <c r="CW183" s="3"/>
      <c r="CX183" s="3"/>
      <c r="CY183" s="3"/>
      <c r="CZ183" s="3"/>
      <c r="DA183" s="3"/>
      <c r="DB183" s="3"/>
      <c r="DC183" s="3" t="s">
        <v>376</v>
      </c>
      <c r="DD183" s="3" t="s">
        <v>2467</v>
      </c>
      <c r="DE183" s="3"/>
      <c r="DF183" s="3"/>
      <c r="DG183" s="3"/>
      <c r="DH183" s="5" t="s">
        <v>379</v>
      </c>
      <c r="DI183" s="5" t="s">
        <v>379</v>
      </c>
      <c r="DJ183" s="5" t="s">
        <v>380</v>
      </c>
      <c r="DM183" s="5" t="s">
        <v>429</v>
      </c>
      <c r="EH183" s="5" t="s">
        <v>394</v>
      </c>
      <c r="EI183" s="5" t="s">
        <v>395</v>
      </c>
      <c r="EJ183" s="5" t="s">
        <v>2468</v>
      </c>
      <c r="EK183" s="5" t="s">
        <v>397</v>
      </c>
      <c r="EM183" s="5" t="s">
        <v>429</v>
      </c>
      <c r="FS183" s="3"/>
      <c r="FT183" s="3"/>
      <c r="FU183" s="3"/>
      <c r="FV183" s="3"/>
      <c r="FW183" s="3"/>
      <c r="GS183" s="3"/>
      <c r="GT183" s="3"/>
      <c r="GU183" s="3"/>
      <c r="GV183" s="3"/>
      <c r="GW183" s="3"/>
    </row>
    <row r="184" spans="1:449" s="5" customFormat="1">
      <c r="A184" s="5" t="s">
        <v>2457</v>
      </c>
      <c r="B184" s="3" t="s">
        <v>2507</v>
      </c>
      <c r="C184" s="5" t="s">
        <v>2458</v>
      </c>
      <c r="D184" s="5" t="s">
        <v>2459</v>
      </c>
      <c r="E184" s="3" t="s">
        <v>3793</v>
      </c>
      <c r="F184" s="59"/>
      <c r="AB184" s="5" t="s">
        <v>2507</v>
      </c>
      <c r="AC184" s="5" t="s">
        <v>340</v>
      </c>
      <c r="AD184" s="5" t="s">
        <v>339</v>
      </c>
      <c r="AG184" s="5" t="s">
        <v>340</v>
      </c>
      <c r="AH184" s="5" t="s">
        <v>411</v>
      </c>
      <c r="AJ184" s="5" t="s">
        <v>340</v>
      </c>
      <c r="AK184" s="5" t="s">
        <v>1001</v>
      </c>
      <c r="AL184" s="5" t="s">
        <v>340</v>
      </c>
      <c r="AM184" s="5" t="s">
        <v>1001</v>
      </c>
      <c r="AN184" s="5" t="s">
        <v>340</v>
      </c>
      <c r="AO184" s="5" t="s">
        <v>340</v>
      </c>
      <c r="AP184" s="5" t="s">
        <v>340</v>
      </c>
      <c r="AQ184" s="5" t="s">
        <v>340</v>
      </c>
      <c r="AR184" s="5" t="s">
        <v>339</v>
      </c>
      <c r="AT184" s="3" t="s">
        <v>351</v>
      </c>
      <c r="AU184" s="3" t="s">
        <v>352</v>
      </c>
      <c r="AV184" s="3"/>
      <c r="AW184" s="3"/>
      <c r="AX184" s="3"/>
      <c r="AY184" s="3"/>
      <c r="AZ184" s="3"/>
      <c r="BA184" s="3" t="s">
        <v>2462</v>
      </c>
      <c r="BB184" s="3" t="s">
        <v>415</v>
      </c>
      <c r="BC184" s="3"/>
      <c r="BD184" s="5" t="s">
        <v>357</v>
      </c>
      <c r="BE184" s="5" t="s">
        <v>3814</v>
      </c>
      <c r="BF184" s="5" t="s">
        <v>416</v>
      </c>
      <c r="BH184" s="5" t="s">
        <v>417</v>
      </c>
      <c r="BJ184" s="5" t="s">
        <v>418</v>
      </c>
      <c r="BL184" s="5" t="s">
        <v>368</v>
      </c>
      <c r="BM184" s="5" t="s">
        <v>1350</v>
      </c>
      <c r="BN184" s="5" t="s">
        <v>420</v>
      </c>
      <c r="BP184" s="5" t="s">
        <v>2508</v>
      </c>
      <c r="BQ184" s="5" t="s">
        <v>2419</v>
      </c>
      <c r="BR184" s="5" t="s">
        <v>423</v>
      </c>
      <c r="BT184" s="5" t="s">
        <v>362</v>
      </c>
      <c r="BU184" s="5" t="s">
        <v>339</v>
      </c>
      <c r="BV184" s="5">
        <v>1</v>
      </c>
      <c r="BW184" s="5" t="s">
        <v>425</v>
      </c>
      <c r="CC184" s="5" t="s">
        <v>339</v>
      </c>
      <c r="CE184" s="3" t="s">
        <v>370</v>
      </c>
      <c r="CF184" s="3" t="s">
        <v>428</v>
      </c>
      <c r="CG184" s="3" t="s">
        <v>368</v>
      </c>
      <c r="CH184" s="3" t="s">
        <v>2465</v>
      </c>
      <c r="CI184" s="3"/>
      <c r="CJ184" s="3" t="s">
        <v>2466</v>
      </c>
      <c r="CK184" s="3" t="s">
        <v>4045</v>
      </c>
      <c r="CL184" s="3"/>
      <c r="CM184" s="3"/>
      <c r="CN184" s="3"/>
      <c r="CO184" s="3" t="s">
        <v>721</v>
      </c>
      <c r="CP184" s="3"/>
      <c r="CQ184" s="3"/>
      <c r="CR184" s="3"/>
      <c r="CS184" s="3"/>
      <c r="CT184" s="3"/>
      <c r="CU184" s="3"/>
      <c r="CV184" s="3"/>
      <c r="CW184" s="3"/>
      <c r="CX184" s="3"/>
      <c r="CY184" s="3"/>
      <c r="CZ184" s="3"/>
      <c r="DA184" s="3"/>
      <c r="DB184" s="3"/>
      <c r="DC184" s="3" t="s">
        <v>376</v>
      </c>
      <c r="DD184" s="3" t="s">
        <v>2467</v>
      </c>
      <c r="DE184" s="3"/>
      <c r="DF184" s="3"/>
      <c r="DG184" s="3"/>
      <c r="DH184" s="5" t="s">
        <v>379</v>
      </c>
      <c r="DI184" s="5" t="s">
        <v>379</v>
      </c>
      <c r="DJ184" s="5" t="s">
        <v>380</v>
      </c>
      <c r="DM184" s="5" t="s">
        <v>429</v>
      </c>
      <c r="EH184" s="5" t="s">
        <v>394</v>
      </c>
      <c r="EI184" s="5" t="s">
        <v>395</v>
      </c>
      <c r="EJ184" s="5" t="s">
        <v>2468</v>
      </c>
      <c r="EK184" s="5" t="s">
        <v>397</v>
      </c>
      <c r="EM184" s="5" t="s">
        <v>429</v>
      </c>
      <c r="FS184" s="3"/>
      <c r="FT184" s="3"/>
      <c r="FU184" s="3"/>
      <c r="FV184" s="3"/>
      <c r="FW184" s="3"/>
      <c r="GS184" s="3"/>
      <c r="GT184" s="3"/>
      <c r="GU184" s="3"/>
      <c r="GV184" s="3"/>
      <c r="GW184" s="3"/>
    </row>
    <row r="185" spans="1:449" s="5" customFormat="1">
      <c r="A185" s="5" t="s">
        <v>2457</v>
      </c>
      <c r="B185" s="3" t="s">
        <v>2509</v>
      </c>
      <c r="C185" s="5" t="s">
        <v>2458</v>
      </c>
      <c r="D185" s="5" t="s">
        <v>2459</v>
      </c>
      <c r="E185" s="3" t="s">
        <v>3794</v>
      </c>
      <c r="F185" s="59"/>
      <c r="AB185" s="5" t="s">
        <v>2509</v>
      </c>
      <c r="AC185" s="5" t="s">
        <v>340</v>
      </c>
      <c r="AD185" s="5" t="s">
        <v>339</v>
      </c>
      <c r="AG185" s="5" t="s">
        <v>340</v>
      </c>
      <c r="AH185" s="5" t="s">
        <v>411</v>
      </c>
      <c r="AJ185" s="5" t="s">
        <v>340</v>
      </c>
      <c r="AK185" s="5" t="s">
        <v>1001</v>
      </c>
      <c r="AL185" s="5" t="s">
        <v>340</v>
      </c>
      <c r="AM185" s="5" t="s">
        <v>1001</v>
      </c>
      <c r="AN185" s="5" t="s">
        <v>340</v>
      </c>
      <c r="AO185" s="5" t="s">
        <v>340</v>
      </c>
      <c r="AP185" s="5" t="s">
        <v>340</v>
      </c>
      <c r="AQ185" s="5" t="s">
        <v>340</v>
      </c>
      <c r="AR185" s="5" t="s">
        <v>339</v>
      </c>
      <c r="AT185" s="3" t="s">
        <v>351</v>
      </c>
      <c r="AU185" s="3" t="s">
        <v>352</v>
      </c>
      <c r="AV185" s="3"/>
      <c r="AW185" s="3"/>
      <c r="AX185" s="3"/>
      <c r="AY185" s="3"/>
      <c r="AZ185" s="3"/>
      <c r="BA185" s="3" t="s">
        <v>2462</v>
      </c>
      <c r="BB185" s="3" t="s">
        <v>415</v>
      </c>
      <c r="BC185" s="3"/>
      <c r="BD185" s="5" t="s">
        <v>357</v>
      </c>
      <c r="BE185" s="5" t="s">
        <v>3814</v>
      </c>
      <c r="BF185" s="5" t="s">
        <v>416</v>
      </c>
      <c r="BH185" s="5" t="s">
        <v>417</v>
      </c>
      <c r="BJ185" s="5" t="s">
        <v>418</v>
      </c>
      <c r="BL185" s="5" t="s">
        <v>368</v>
      </c>
      <c r="BM185" s="5" t="s">
        <v>676</v>
      </c>
      <c r="BN185" s="5" t="s">
        <v>420</v>
      </c>
      <c r="BP185" s="5" t="s">
        <v>2510</v>
      </c>
      <c r="BQ185" s="5" t="s">
        <v>2419</v>
      </c>
      <c r="BR185" s="5" t="s">
        <v>423</v>
      </c>
      <c r="BT185" s="5" t="s">
        <v>362</v>
      </c>
      <c r="BU185" s="5" t="s">
        <v>339</v>
      </c>
      <c r="BV185" s="5">
        <v>1</v>
      </c>
      <c r="BW185" s="5" t="s">
        <v>425</v>
      </c>
      <c r="CC185" s="5" t="s">
        <v>339</v>
      </c>
      <c r="CE185" s="3" t="s">
        <v>370</v>
      </c>
      <c r="CF185" s="3" t="s">
        <v>428</v>
      </c>
      <c r="CG185" s="3" t="s">
        <v>368</v>
      </c>
      <c r="CH185" s="3" t="s">
        <v>2465</v>
      </c>
      <c r="CI185" s="3"/>
      <c r="CJ185" s="3" t="s">
        <v>2466</v>
      </c>
      <c r="CK185" s="3" t="s">
        <v>4045</v>
      </c>
      <c r="CL185" s="3"/>
      <c r="CM185" s="3"/>
      <c r="CN185" s="3"/>
      <c r="CO185" s="3" t="s">
        <v>721</v>
      </c>
      <c r="CP185" s="3"/>
      <c r="CQ185" s="3"/>
      <c r="CR185" s="3"/>
      <c r="CS185" s="3"/>
      <c r="CT185" s="3"/>
      <c r="CU185" s="3"/>
      <c r="CV185" s="3"/>
      <c r="CW185" s="3"/>
      <c r="CX185" s="3"/>
      <c r="CY185" s="3"/>
      <c r="CZ185" s="3"/>
      <c r="DA185" s="3"/>
      <c r="DB185" s="3"/>
      <c r="DC185" s="3" t="s">
        <v>376</v>
      </c>
      <c r="DD185" s="3" t="s">
        <v>2467</v>
      </c>
      <c r="DE185" s="3"/>
      <c r="DF185" s="3"/>
      <c r="DG185" s="3"/>
      <c r="DH185" s="5" t="s">
        <v>379</v>
      </c>
      <c r="DI185" s="5" t="s">
        <v>379</v>
      </c>
      <c r="DJ185" s="5" t="s">
        <v>380</v>
      </c>
      <c r="DM185" s="5" t="s">
        <v>429</v>
      </c>
      <c r="EH185" s="5" t="s">
        <v>394</v>
      </c>
      <c r="EI185" s="5" t="s">
        <v>395</v>
      </c>
      <c r="EJ185" s="5" t="s">
        <v>2468</v>
      </c>
      <c r="EK185" s="5" t="s">
        <v>397</v>
      </c>
      <c r="EM185" s="5" t="s">
        <v>382</v>
      </c>
      <c r="FS185" s="3"/>
      <c r="FT185" s="3"/>
      <c r="FU185" s="3"/>
      <c r="FV185" s="3"/>
      <c r="FW185" s="3"/>
      <c r="GS185" s="3"/>
      <c r="GT185" s="3"/>
      <c r="GU185" s="3"/>
      <c r="GV185" s="3"/>
      <c r="GW185" s="3"/>
      <c r="QG185" s="5" t="s">
        <v>2511</v>
      </c>
    </row>
    <row r="186" spans="1:449" s="5" customFormat="1">
      <c r="A186" s="5" t="s">
        <v>2457</v>
      </c>
      <c r="B186" s="3" t="s">
        <v>2512</v>
      </c>
      <c r="C186" s="5" t="s">
        <v>2458</v>
      </c>
      <c r="D186" s="5" t="s">
        <v>2459</v>
      </c>
      <c r="E186" s="3" t="s">
        <v>3793</v>
      </c>
      <c r="F186" s="59"/>
      <c r="AB186" s="5" t="s">
        <v>2512</v>
      </c>
      <c r="AC186" s="5" t="s">
        <v>340</v>
      </c>
      <c r="AD186" s="5" t="s">
        <v>339</v>
      </c>
      <c r="AG186" s="5" t="s">
        <v>340</v>
      </c>
      <c r="AH186" s="5" t="s">
        <v>411</v>
      </c>
      <c r="AJ186" s="5" t="s">
        <v>340</v>
      </c>
      <c r="AK186" s="5" t="s">
        <v>1001</v>
      </c>
      <c r="AL186" s="5" t="s">
        <v>340</v>
      </c>
      <c r="AM186" s="5" t="s">
        <v>1001</v>
      </c>
      <c r="AN186" s="5" t="s">
        <v>340</v>
      </c>
      <c r="AO186" s="5" t="s">
        <v>340</v>
      </c>
      <c r="AP186" s="5" t="s">
        <v>340</v>
      </c>
      <c r="AQ186" s="5" t="s">
        <v>340</v>
      </c>
      <c r="AR186" s="5" t="s">
        <v>339</v>
      </c>
      <c r="AT186" s="3" t="s">
        <v>351</v>
      </c>
      <c r="AU186" s="3" t="s">
        <v>352</v>
      </c>
      <c r="AV186" s="3"/>
      <c r="AW186" s="3"/>
      <c r="AX186" s="3"/>
      <c r="AY186" s="3"/>
      <c r="AZ186" s="3"/>
      <c r="BA186" s="3" t="s">
        <v>2462</v>
      </c>
      <c r="BB186" s="3" t="s">
        <v>415</v>
      </c>
      <c r="BC186" s="3"/>
      <c r="BD186" s="5" t="s">
        <v>357</v>
      </c>
      <c r="BE186" s="5" t="s">
        <v>3814</v>
      </c>
      <c r="BF186" s="5" t="s">
        <v>416</v>
      </c>
      <c r="BH186" s="5" t="s">
        <v>417</v>
      </c>
      <c r="BJ186" s="5" t="s">
        <v>418</v>
      </c>
      <c r="BL186" s="5" t="s">
        <v>368</v>
      </c>
      <c r="BM186" s="5" t="s">
        <v>1350</v>
      </c>
      <c r="BN186" s="5" t="s">
        <v>420</v>
      </c>
      <c r="BP186" s="5" t="s">
        <v>2513</v>
      </c>
      <c r="BQ186" s="5" t="s">
        <v>2419</v>
      </c>
      <c r="BR186" s="5" t="s">
        <v>423</v>
      </c>
      <c r="BT186" s="5" t="s">
        <v>362</v>
      </c>
      <c r="BU186" s="5" t="s">
        <v>339</v>
      </c>
      <c r="BV186" s="5">
        <v>1</v>
      </c>
      <c r="BW186" s="5" t="s">
        <v>425</v>
      </c>
      <c r="CC186" s="5" t="s">
        <v>339</v>
      </c>
      <c r="CE186" s="3" t="s">
        <v>370</v>
      </c>
      <c r="CF186" s="3" t="s">
        <v>428</v>
      </c>
      <c r="CG186" s="3" t="s">
        <v>368</v>
      </c>
      <c r="CH186" s="3" t="s">
        <v>2465</v>
      </c>
      <c r="CI186" s="3"/>
      <c r="CJ186" s="3" t="s">
        <v>2466</v>
      </c>
      <c r="CK186" s="3" t="s">
        <v>4045</v>
      </c>
      <c r="CL186" s="3"/>
      <c r="CM186" s="3"/>
      <c r="CN186" s="3"/>
      <c r="CO186" s="3" t="s">
        <v>721</v>
      </c>
      <c r="CP186" s="3"/>
      <c r="CQ186" s="3"/>
      <c r="CR186" s="3"/>
      <c r="CS186" s="3"/>
      <c r="CT186" s="3"/>
      <c r="CU186" s="3"/>
      <c r="CV186" s="3"/>
      <c r="CW186" s="3"/>
      <c r="CX186" s="3"/>
      <c r="CY186" s="3"/>
      <c r="CZ186" s="3"/>
      <c r="DA186" s="3"/>
      <c r="DB186" s="3"/>
      <c r="DC186" s="3" t="s">
        <v>376</v>
      </c>
      <c r="DD186" s="3" t="s">
        <v>2467</v>
      </c>
      <c r="DE186" s="3"/>
      <c r="DF186" s="3"/>
      <c r="DG186" s="3"/>
      <c r="DH186" s="5" t="s">
        <v>379</v>
      </c>
      <c r="DI186" s="5" t="s">
        <v>379</v>
      </c>
      <c r="DJ186" s="5" t="s">
        <v>380</v>
      </c>
      <c r="DM186" s="5" t="s">
        <v>382</v>
      </c>
      <c r="EH186" s="5" t="s">
        <v>394</v>
      </c>
      <c r="EI186" s="5" t="s">
        <v>395</v>
      </c>
      <c r="EJ186" s="5" t="s">
        <v>2468</v>
      </c>
      <c r="EK186" s="5" t="s">
        <v>397</v>
      </c>
      <c r="EM186" s="5" t="s">
        <v>382</v>
      </c>
      <c r="FS186" s="3"/>
      <c r="FT186" s="3"/>
      <c r="FU186" s="3"/>
      <c r="FV186" s="3"/>
      <c r="FW186" s="3"/>
      <c r="GS186" s="3"/>
      <c r="GT186" s="3"/>
      <c r="GU186" s="3"/>
      <c r="GV186" s="3"/>
      <c r="GW186" s="3"/>
      <c r="QG186" s="5" t="s">
        <v>2511</v>
      </c>
    </row>
    <row r="187" spans="1:449" s="5" customFormat="1">
      <c r="A187" s="5" t="s">
        <v>2457</v>
      </c>
      <c r="B187" s="3" t="s">
        <v>2514</v>
      </c>
      <c r="C187" s="5" t="s">
        <v>2458</v>
      </c>
      <c r="D187" s="5" t="s">
        <v>2459</v>
      </c>
      <c r="E187" s="3" t="s">
        <v>3794</v>
      </c>
      <c r="F187" s="59"/>
      <c r="AB187" s="5" t="s">
        <v>2514</v>
      </c>
      <c r="AC187" s="5" t="s">
        <v>340</v>
      </c>
      <c r="AD187" s="5" t="s">
        <v>339</v>
      </c>
      <c r="AG187" s="5" t="s">
        <v>340</v>
      </c>
      <c r="AH187" s="5" t="s">
        <v>411</v>
      </c>
      <c r="AJ187" s="5" t="s">
        <v>340</v>
      </c>
      <c r="AK187" s="5" t="s">
        <v>1001</v>
      </c>
      <c r="AL187" s="5" t="s">
        <v>340</v>
      </c>
      <c r="AM187" s="5" t="s">
        <v>1001</v>
      </c>
      <c r="AN187" s="5" t="s">
        <v>340</v>
      </c>
      <c r="AO187" s="5" t="s">
        <v>340</v>
      </c>
      <c r="AP187" s="5" t="s">
        <v>340</v>
      </c>
      <c r="AQ187" s="5" t="s">
        <v>340</v>
      </c>
      <c r="AR187" s="5" t="s">
        <v>339</v>
      </c>
      <c r="AT187" s="3" t="s">
        <v>351</v>
      </c>
      <c r="AU187" s="3" t="s">
        <v>352</v>
      </c>
      <c r="AV187" s="3"/>
      <c r="AW187" s="3"/>
      <c r="AX187" s="3"/>
      <c r="AY187" s="3"/>
      <c r="AZ187" s="3"/>
      <c r="BA187" s="3" t="s">
        <v>2462</v>
      </c>
      <c r="BB187" s="3" t="s">
        <v>415</v>
      </c>
      <c r="BC187" s="3"/>
      <c r="BD187" s="5" t="s">
        <v>357</v>
      </c>
      <c r="BE187" s="5" t="s">
        <v>3814</v>
      </c>
      <c r="BF187" s="5" t="s">
        <v>416</v>
      </c>
      <c r="BH187" s="5" t="s">
        <v>417</v>
      </c>
      <c r="BJ187" s="5" t="s">
        <v>418</v>
      </c>
      <c r="BL187" s="5" t="s">
        <v>368</v>
      </c>
      <c r="BM187" s="5" t="s">
        <v>1350</v>
      </c>
      <c r="BN187" s="5" t="s">
        <v>420</v>
      </c>
      <c r="BP187" s="5" t="s">
        <v>2515</v>
      </c>
      <c r="BQ187" s="5" t="s">
        <v>2516</v>
      </c>
      <c r="BR187" s="5" t="s">
        <v>423</v>
      </c>
      <c r="BT187" s="5" t="s">
        <v>362</v>
      </c>
      <c r="BU187" s="5" t="s">
        <v>339</v>
      </c>
      <c r="BV187" s="5">
        <v>1</v>
      </c>
      <c r="BW187" s="5" t="s">
        <v>425</v>
      </c>
      <c r="CC187" s="5" t="s">
        <v>339</v>
      </c>
      <c r="CE187" s="3" t="s">
        <v>370</v>
      </c>
      <c r="CF187" s="3" t="s">
        <v>428</v>
      </c>
      <c r="CG187" s="3" t="s">
        <v>368</v>
      </c>
      <c r="CH187" s="3" t="s">
        <v>2465</v>
      </c>
      <c r="CI187" s="3"/>
      <c r="CJ187" s="3" t="s">
        <v>2466</v>
      </c>
      <c r="CK187" s="3" t="s">
        <v>4045</v>
      </c>
      <c r="CL187" s="3"/>
      <c r="CM187" s="3"/>
      <c r="CN187" s="3"/>
      <c r="CO187" s="3" t="s">
        <v>721</v>
      </c>
      <c r="CP187" s="3"/>
      <c r="CQ187" s="3"/>
      <c r="CR187" s="3"/>
      <c r="CS187" s="3"/>
      <c r="CT187" s="3"/>
      <c r="CU187" s="3"/>
      <c r="CV187" s="3"/>
      <c r="CW187" s="3"/>
      <c r="CX187" s="3"/>
      <c r="CY187" s="3"/>
      <c r="CZ187" s="3"/>
      <c r="DA187" s="3"/>
      <c r="DB187" s="3"/>
      <c r="DC187" s="3" t="s">
        <v>376</v>
      </c>
      <c r="DD187" s="3" t="s">
        <v>2467</v>
      </c>
      <c r="DE187" s="3"/>
      <c r="DF187" s="3"/>
      <c r="DG187" s="3"/>
      <c r="DH187" s="5" t="s">
        <v>379</v>
      </c>
      <c r="DI187" s="5" t="s">
        <v>379</v>
      </c>
      <c r="DJ187" s="5" t="s">
        <v>380</v>
      </c>
      <c r="DM187" s="5" t="s">
        <v>429</v>
      </c>
      <c r="EH187" s="5" t="s">
        <v>394</v>
      </c>
      <c r="EI187" s="5" t="s">
        <v>395</v>
      </c>
      <c r="EJ187" s="5" t="s">
        <v>2468</v>
      </c>
      <c r="EK187" s="5" t="s">
        <v>397</v>
      </c>
      <c r="EM187" s="5" t="s">
        <v>429</v>
      </c>
      <c r="FS187" s="3"/>
      <c r="FT187" s="3"/>
      <c r="FU187" s="3"/>
      <c r="FV187" s="3"/>
      <c r="FW187" s="3"/>
      <c r="GS187" s="3"/>
      <c r="GT187" s="3"/>
      <c r="GU187" s="3"/>
      <c r="GV187" s="3"/>
      <c r="GW187" s="3"/>
    </row>
    <row r="188" spans="1:449" s="5" customFormat="1">
      <c r="A188" s="5" t="s">
        <v>2457</v>
      </c>
      <c r="B188" s="3" t="s">
        <v>2517</v>
      </c>
      <c r="C188" s="5" t="s">
        <v>2458</v>
      </c>
      <c r="D188" s="5" t="s">
        <v>2459</v>
      </c>
      <c r="E188" s="3" t="s">
        <v>3777</v>
      </c>
      <c r="F188" s="59"/>
      <c r="AB188" s="5" t="s">
        <v>2517</v>
      </c>
      <c r="AC188" s="5" t="s">
        <v>340</v>
      </c>
      <c r="AD188" s="5" t="s">
        <v>339</v>
      </c>
      <c r="AG188" s="5" t="s">
        <v>340</v>
      </c>
      <c r="AH188" s="5" t="s">
        <v>411</v>
      </c>
      <c r="AJ188" s="5" t="s">
        <v>340</v>
      </c>
      <c r="AK188" s="5" t="s">
        <v>1001</v>
      </c>
      <c r="AL188" s="5" t="s">
        <v>340</v>
      </c>
      <c r="AM188" s="5" t="s">
        <v>1001</v>
      </c>
      <c r="AN188" s="5" t="s">
        <v>340</v>
      </c>
      <c r="AO188" s="5" t="s">
        <v>340</v>
      </c>
      <c r="AP188" s="5" t="s">
        <v>340</v>
      </c>
      <c r="AQ188" s="5" t="s">
        <v>340</v>
      </c>
      <c r="AR188" s="5" t="s">
        <v>339</v>
      </c>
      <c r="AT188" s="5" t="s">
        <v>351</v>
      </c>
      <c r="BA188" s="5" t="s">
        <v>2048</v>
      </c>
      <c r="BB188" s="5" t="s">
        <v>415</v>
      </c>
      <c r="BD188" s="5" t="s">
        <v>357</v>
      </c>
      <c r="BE188" s="5" t="s">
        <v>3814</v>
      </c>
      <c r="BF188" s="5" t="s">
        <v>416</v>
      </c>
      <c r="BH188" s="5" t="s">
        <v>417</v>
      </c>
      <c r="BJ188" s="5" t="s">
        <v>418</v>
      </c>
      <c r="BL188" s="5" t="s">
        <v>368</v>
      </c>
      <c r="BM188" s="5" t="s">
        <v>1350</v>
      </c>
      <c r="BN188" s="5" t="s">
        <v>420</v>
      </c>
      <c r="BP188" s="5" t="s">
        <v>2518</v>
      </c>
      <c r="BQ188" s="5" t="s">
        <v>2519</v>
      </c>
      <c r="BR188" s="5" t="s">
        <v>423</v>
      </c>
      <c r="BT188" s="5" t="s">
        <v>362</v>
      </c>
      <c r="BU188" s="5" t="s">
        <v>339</v>
      </c>
      <c r="BV188" s="5">
        <v>1</v>
      </c>
      <c r="BW188" s="5" t="s">
        <v>425</v>
      </c>
      <c r="CC188" s="5" t="s">
        <v>339</v>
      </c>
      <c r="CE188" s="3" t="s">
        <v>370</v>
      </c>
      <c r="CF188" s="3" t="s">
        <v>428</v>
      </c>
      <c r="CG188" s="3" t="s">
        <v>368</v>
      </c>
      <c r="CH188" s="3" t="s">
        <v>2465</v>
      </c>
      <c r="CI188" s="3"/>
      <c r="CJ188" s="3" t="s">
        <v>2466</v>
      </c>
      <c r="CK188" s="3" t="s">
        <v>4045</v>
      </c>
      <c r="CL188" s="3"/>
      <c r="CM188" s="3"/>
      <c r="CN188" s="3"/>
      <c r="CO188" s="3" t="s">
        <v>721</v>
      </c>
      <c r="CP188" s="3"/>
      <c r="CQ188" s="3"/>
      <c r="CR188" s="3"/>
      <c r="CS188" s="3"/>
      <c r="CT188" s="3"/>
      <c r="CU188" s="3"/>
      <c r="CV188" s="3"/>
      <c r="CW188" s="3"/>
      <c r="CX188" s="3"/>
      <c r="CY188" s="3"/>
      <c r="CZ188" s="3"/>
      <c r="DA188" s="3"/>
      <c r="DB188" s="3"/>
      <c r="DC188" s="3" t="s">
        <v>376</v>
      </c>
      <c r="DD188" s="3" t="s">
        <v>2467</v>
      </c>
      <c r="DE188" s="3"/>
      <c r="DF188" s="3"/>
      <c r="DG188" s="3"/>
      <c r="DH188" s="5" t="s">
        <v>379</v>
      </c>
      <c r="DI188" s="5" t="s">
        <v>379</v>
      </c>
      <c r="DJ188" s="5" t="s">
        <v>380</v>
      </c>
      <c r="DM188" s="5" t="s">
        <v>429</v>
      </c>
      <c r="EH188" s="5" t="s">
        <v>394</v>
      </c>
      <c r="EI188" s="5" t="s">
        <v>395</v>
      </c>
      <c r="EJ188" s="5" t="s">
        <v>2468</v>
      </c>
      <c r="EK188" s="5" t="s">
        <v>397</v>
      </c>
      <c r="EM188" s="5" t="s">
        <v>429</v>
      </c>
      <c r="FS188" s="3"/>
      <c r="FT188" s="3"/>
      <c r="FU188" s="3"/>
      <c r="FV188" s="3"/>
      <c r="FW188" s="3"/>
      <c r="GS188" s="3"/>
      <c r="GT188" s="3"/>
      <c r="GU188" s="3"/>
      <c r="GV188" s="3"/>
      <c r="GW188" s="3"/>
    </row>
    <row r="189" spans="1:449" s="5" customFormat="1">
      <c r="A189" s="5" t="s">
        <v>2457</v>
      </c>
      <c r="B189" s="3" t="s">
        <v>2520</v>
      </c>
      <c r="C189" s="5" t="s">
        <v>2458</v>
      </c>
      <c r="D189" s="5" t="s">
        <v>2459</v>
      </c>
      <c r="E189" s="3" t="s">
        <v>3777</v>
      </c>
      <c r="F189" s="59"/>
      <c r="AB189" s="5" t="s">
        <v>2520</v>
      </c>
      <c r="AC189" s="5" t="s">
        <v>340</v>
      </c>
      <c r="AD189" s="5" t="s">
        <v>339</v>
      </c>
      <c r="AG189" s="5" t="s">
        <v>340</v>
      </c>
      <c r="AH189" s="5" t="s">
        <v>411</v>
      </c>
      <c r="AJ189" s="5" t="s">
        <v>340</v>
      </c>
      <c r="AK189" s="5" t="s">
        <v>1001</v>
      </c>
      <c r="AL189" s="5" t="s">
        <v>340</v>
      </c>
      <c r="AM189" s="5" t="s">
        <v>1001</v>
      </c>
      <c r="AN189" s="5" t="s">
        <v>340</v>
      </c>
      <c r="AO189" s="5" t="s">
        <v>340</v>
      </c>
      <c r="AP189" s="5" t="s">
        <v>340</v>
      </c>
      <c r="AQ189" s="5" t="s">
        <v>340</v>
      </c>
      <c r="AR189" s="5" t="s">
        <v>339</v>
      </c>
      <c r="AT189" s="5" t="s">
        <v>351</v>
      </c>
      <c r="BA189" s="5" t="s">
        <v>2048</v>
      </c>
      <c r="BB189" s="5" t="s">
        <v>415</v>
      </c>
      <c r="BD189" s="5" t="s">
        <v>357</v>
      </c>
      <c r="BE189" s="5" t="s">
        <v>3814</v>
      </c>
      <c r="BF189" s="5" t="s">
        <v>416</v>
      </c>
      <c r="BH189" s="5" t="s">
        <v>417</v>
      </c>
      <c r="BJ189" s="5" t="s">
        <v>418</v>
      </c>
      <c r="BL189" s="5" t="s">
        <v>368</v>
      </c>
      <c r="BM189" s="5" t="s">
        <v>1350</v>
      </c>
      <c r="BN189" s="5" t="s">
        <v>420</v>
      </c>
      <c r="BP189" s="5" t="s">
        <v>2521</v>
      </c>
      <c r="BQ189" s="5" t="s">
        <v>2519</v>
      </c>
      <c r="BR189" s="5" t="s">
        <v>423</v>
      </c>
      <c r="BT189" s="5" t="s">
        <v>362</v>
      </c>
      <c r="BU189" s="5" t="s">
        <v>339</v>
      </c>
      <c r="BV189" s="5">
        <v>1</v>
      </c>
      <c r="BW189" s="5" t="s">
        <v>425</v>
      </c>
      <c r="CC189" s="5" t="s">
        <v>339</v>
      </c>
      <c r="CE189" s="3" t="s">
        <v>370</v>
      </c>
      <c r="CF189" s="3" t="s">
        <v>428</v>
      </c>
      <c r="CG189" s="3" t="s">
        <v>368</v>
      </c>
      <c r="CH189" s="3" t="s">
        <v>2465</v>
      </c>
      <c r="CI189" s="3"/>
      <c r="CJ189" s="3" t="s">
        <v>2466</v>
      </c>
      <c r="CK189" s="3" t="s">
        <v>4045</v>
      </c>
      <c r="CL189" s="3"/>
      <c r="CM189" s="3"/>
      <c r="CN189" s="3"/>
      <c r="CO189" s="3" t="s">
        <v>721</v>
      </c>
      <c r="CP189" s="3"/>
      <c r="CQ189" s="3"/>
      <c r="CR189" s="3"/>
      <c r="CS189" s="3"/>
      <c r="CT189" s="3"/>
      <c r="CU189" s="3"/>
      <c r="CV189" s="3"/>
      <c r="CW189" s="3"/>
      <c r="CX189" s="3"/>
      <c r="CY189" s="3"/>
      <c r="CZ189" s="3"/>
      <c r="DA189" s="3"/>
      <c r="DB189" s="3"/>
      <c r="DC189" s="3" t="s">
        <v>376</v>
      </c>
      <c r="DD189" s="3" t="s">
        <v>2467</v>
      </c>
      <c r="DE189" s="3"/>
      <c r="DF189" s="3"/>
      <c r="DG189" s="3"/>
      <c r="DH189" s="5" t="s">
        <v>379</v>
      </c>
      <c r="DI189" s="5" t="s">
        <v>379</v>
      </c>
      <c r="DJ189" s="5" t="s">
        <v>380</v>
      </c>
      <c r="DM189" s="5" t="s">
        <v>429</v>
      </c>
      <c r="EH189" s="5" t="s">
        <v>394</v>
      </c>
      <c r="EI189" s="5" t="s">
        <v>395</v>
      </c>
      <c r="EJ189" s="5" t="s">
        <v>2468</v>
      </c>
      <c r="EK189" s="5" t="s">
        <v>397</v>
      </c>
      <c r="EM189" s="5" t="s">
        <v>429</v>
      </c>
      <c r="FS189" s="3"/>
      <c r="FT189" s="3"/>
      <c r="FU189" s="3"/>
      <c r="FV189" s="3"/>
      <c r="FW189" s="3"/>
      <c r="GS189" s="3"/>
      <c r="GT189" s="3"/>
      <c r="GU189" s="3"/>
      <c r="GV189" s="3"/>
      <c r="GW189" s="3"/>
    </row>
    <row r="190" spans="1:449" s="5" customFormat="1">
      <c r="A190" s="5" t="s">
        <v>2457</v>
      </c>
      <c r="B190" s="3" t="s">
        <v>2522</v>
      </c>
      <c r="C190" s="5" t="s">
        <v>2458</v>
      </c>
      <c r="D190" s="5" t="s">
        <v>2459</v>
      </c>
      <c r="E190" s="3" t="s">
        <v>3777</v>
      </c>
      <c r="F190" s="59"/>
      <c r="AB190" s="5" t="s">
        <v>2522</v>
      </c>
      <c r="AC190" s="5" t="s">
        <v>340</v>
      </c>
      <c r="AD190" s="5" t="s">
        <v>339</v>
      </c>
      <c r="AG190" s="5" t="s">
        <v>340</v>
      </c>
      <c r="AH190" s="5" t="s">
        <v>411</v>
      </c>
      <c r="AJ190" s="5" t="s">
        <v>340</v>
      </c>
      <c r="AK190" s="5" t="s">
        <v>1001</v>
      </c>
      <c r="AL190" s="5" t="s">
        <v>340</v>
      </c>
      <c r="AM190" s="5" t="s">
        <v>1001</v>
      </c>
      <c r="AN190" s="5" t="s">
        <v>340</v>
      </c>
      <c r="AO190" s="5" t="s">
        <v>340</v>
      </c>
      <c r="AP190" s="5" t="s">
        <v>340</v>
      </c>
      <c r="AQ190" s="5" t="s">
        <v>340</v>
      </c>
      <c r="AR190" s="5" t="s">
        <v>339</v>
      </c>
      <c r="AT190" s="5" t="s">
        <v>351</v>
      </c>
      <c r="BA190" s="5" t="s">
        <v>2048</v>
      </c>
      <c r="BB190" s="5" t="s">
        <v>415</v>
      </c>
      <c r="BD190" s="5" t="s">
        <v>357</v>
      </c>
      <c r="BE190" s="5" t="s">
        <v>3814</v>
      </c>
      <c r="BF190" s="5" t="s">
        <v>416</v>
      </c>
      <c r="BH190" s="5" t="s">
        <v>417</v>
      </c>
      <c r="BJ190" s="5" t="s">
        <v>418</v>
      </c>
      <c r="BL190" s="5" t="s">
        <v>368</v>
      </c>
      <c r="BM190" s="5" t="s">
        <v>1350</v>
      </c>
      <c r="BN190" s="5" t="s">
        <v>420</v>
      </c>
      <c r="BP190" s="5" t="s">
        <v>2523</v>
      </c>
      <c r="BQ190" s="5" t="s">
        <v>2519</v>
      </c>
      <c r="BR190" s="5" t="s">
        <v>423</v>
      </c>
      <c r="BT190" s="5" t="s">
        <v>362</v>
      </c>
      <c r="BU190" s="5" t="s">
        <v>339</v>
      </c>
      <c r="BV190" s="5">
        <v>1</v>
      </c>
      <c r="BW190" s="5" t="s">
        <v>425</v>
      </c>
      <c r="CC190" s="5" t="s">
        <v>339</v>
      </c>
      <c r="CE190" s="3" t="s">
        <v>370</v>
      </c>
      <c r="CF190" s="3" t="s">
        <v>428</v>
      </c>
      <c r="CG190" s="3" t="s">
        <v>368</v>
      </c>
      <c r="CH190" s="3" t="s">
        <v>2465</v>
      </c>
      <c r="CI190" s="3"/>
      <c r="CJ190" s="3" t="s">
        <v>2466</v>
      </c>
      <c r="CK190" s="3" t="s">
        <v>4045</v>
      </c>
      <c r="CL190" s="3"/>
      <c r="CM190" s="3"/>
      <c r="CN190" s="3"/>
      <c r="CO190" s="3" t="s">
        <v>721</v>
      </c>
      <c r="CP190" s="3"/>
      <c r="CQ190" s="3"/>
      <c r="CR190" s="3"/>
      <c r="CS190" s="3"/>
      <c r="CT190" s="3"/>
      <c r="CU190" s="3"/>
      <c r="CV190" s="3"/>
      <c r="CW190" s="3"/>
      <c r="CX190" s="3"/>
      <c r="CY190" s="3"/>
      <c r="CZ190" s="3"/>
      <c r="DA190" s="3"/>
      <c r="DB190" s="3"/>
      <c r="DC190" s="3" t="s">
        <v>376</v>
      </c>
      <c r="DD190" s="3" t="s">
        <v>2467</v>
      </c>
      <c r="DE190" s="3"/>
      <c r="DF190" s="3"/>
      <c r="DG190" s="3"/>
      <c r="DH190" s="5" t="s">
        <v>379</v>
      </c>
      <c r="DI190" s="5" t="s">
        <v>379</v>
      </c>
      <c r="DJ190" s="5" t="s">
        <v>380</v>
      </c>
      <c r="DM190" s="5" t="s">
        <v>429</v>
      </c>
      <c r="EH190" s="5" t="s">
        <v>394</v>
      </c>
      <c r="EI190" s="5" t="s">
        <v>395</v>
      </c>
      <c r="EJ190" s="5" t="s">
        <v>2468</v>
      </c>
      <c r="EK190" s="5" t="s">
        <v>397</v>
      </c>
      <c r="EM190" s="5" t="s">
        <v>429</v>
      </c>
      <c r="FS190" s="3"/>
      <c r="FT190" s="3"/>
      <c r="FU190" s="3"/>
      <c r="FV190" s="3"/>
      <c r="FW190" s="3"/>
      <c r="GS190" s="3"/>
      <c r="GT190" s="3"/>
      <c r="GU190" s="3"/>
      <c r="GV190" s="3"/>
      <c r="GW190" s="3"/>
    </row>
    <row r="191" spans="1:449" s="5" customFormat="1">
      <c r="A191" s="5" t="s">
        <v>2457</v>
      </c>
      <c r="B191" s="3" t="s">
        <v>2524</v>
      </c>
      <c r="C191" s="5" t="s">
        <v>2458</v>
      </c>
      <c r="D191" s="5" t="s">
        <v>2459</v>
      </c>
      <c r="E191" s="3" t="s">
        <v>3777</v>
      </c>
      <c r="F191" s="59"/>
      <c r="AB191" s="5" t="s">
        <v>2524</v>
      </c>
      <c r="AC191" s="5" t="s">
        <v>340</v>
      </c>
      <c r="AD191" s="5" t="s">
        <v>339</v>
      </c>
      <c r="AG191" s="5" t="s">
        <v>340</v>
      </c>
      <c r="AH191" s="5" t="s">
        <v>411</v>
      </c>
      <c r="AJ191" s="5" t="s">
        <v>340</v>
      </c>
      <c r="AK191" s="5" t="s">
        <v>1001</v>
      </c>
      <c r="AL191" s="5" t="s">
        <v>340</v>
      </c>
      <c r="AM191" s="5" t="s">
        <v>1001</v>
      </c>
      <c r="AN191" s="5" t="s">
        <v>340</v>
      </c>
      <c r="AO191" s="5" t="s">
        <v>340</v>
      </c>
      <c r="AP191" s="5" t="s">
        <v>340</v>
      </c>
      <c r="AQ191" s="5" t="s">
        <v>340</v>
      </c>
      <c r="AR191" s="5" t="s">
        <v>339</v>
      </c>
      <c r="AT191" s="5" t="s">
        <v>351</v>
      </c>
      <c r="BA191" s="5" t="s">
        <v>2048</v>
      </c>
      <c r="BB191" s="5" t="s">
        <v>415</v>
      </c>
      <c r="BD191" s="5" t="s">
        <v>357</v>
      </c>
      <c r="BE191" s="5" t="s">
        <v>3814</v>
      </c>
      <c r="BF191" s="5" t="s">
        <v>416</v>
      </c>
      <c r="BH191" s="5" t="s">
        <v>417</v>
      </c>
      <c r="BJ191" s="5" t="s">
        <v>418</v>
      </c>
      <c r="BL191" s="5" t="s">
        <v>368</v>
      </c>
      <c r="BM191" s="5" t="s">
        <v>676</v>
      </c>
      <c r="BN191" s="5" t="s">
        <v>420</v>
      </c>
      <c r="BP191" s="5" t="s">
        <v>2525</v>
      </c>
      <c r="BQ191" s="5" t="s">
        <v>2419</v>
      </c>
      <c r="BR191" s="5" t="s">
        <v>423</v>
      </c>
      <c r="BT191" s="5" t="s">
        <v>362</v>
      </c>
      <c r="BU191" s="5" t="s">
        <v>339</v>
      </c>
      <c r="BV191" s="5">
        <v>1</v>
      </c>
      <c r="BW191" s="5" t="s">
        <v>425</v>
      </c>
      <c r="CC191" s="5" t="s">
        <v>339</v>
      </c>
      <c r="CE191" s="3" t="s">
        <v>370</v>
      </c>
      <c r="CF191" s="3" t="s">
        <v>428</v>
      </c>
      <c r="CG191" s="3" t="s">
        <v>368</v>
      </c>
      <c r="CH191" s="3" t="s">
        <v>2465</v>
      </c>
      <c r="CI191" s="3"/>
      <c r="CJ191" s="3" t="s">
        <v>2466</v>
      </c>
      <c r="CK191" s="3" t="s">
        <v>4045</v>
      </c>
      <c r="CL191" s="3"/>
      <c r="CM191" s="3"/>
      <c r="CN191" s="3"/>
      <c r="CO191" s="3" t="s">
        <v>721</v>
      </c>
      <c r="CP191" s="3"/>
      <c r="CQ191" s="3"/>
      <c r="CR191" s="3"/>
      <c r="CS191" s="3"/>
      <c r="CT191" s="3"/>
      <c r="CU191" s="3"/>
      <c r="CV191" s="3"/>
      <c r="CW191" s="3"/>
      <c r="CX191" s="3"/>
      <c r="CY191" s="3"/>
      <c r="CZ191" s="3"/>
      <c r="DA191" s="3"/>
      <c r="DB191" s="3"/>
      <c r="DC191" s="3" t="s">
        <v>376</v>
      </c>
      <c r="DD191" s="3" t="s">
        <v>2467</v>
      </c>
      <c r="DE191" s="3"/>
      <c r="DF191" s="3"/>
      <c r="DG191" s="3"/>
      <c r="DH191" s="5" t="s">
        <v>379</v>
      </c>
      <c r="DI191" s="5" t="s">
        <v>379</v>
      </c>
      <c r="DJ191" s="5" t="s">
        <v>380</v>
      </c>
      <c r="DM191" s="5" t="s">
        <v>559</v>
      </c>
      <c r="EH191" s="5" t="s">
        <v>394</v>
      </c>
      <c r="EI191" s="5" t="s">
        <v>395</v>
      </c>
      <c r="EJ191" s="5" t="s">
        <v>2468</v>
      </c>
      <c r="EK191" s="5" t="s">
        <v>397</v>
      </c>
      <c r="EM191" s="5" t="s">
        <v>559</v>
      </c>
      <c r="FS191" s="3"/>
      <c r="FT191" s="3"/>
      <c r="FU191" s="3"/>
      <c r="FV191" s="3"/>
      <c r="FW191" s="3"/>
      <c r="GS191" s="3"/>
      <c r="GT191" s="3"/>
      <c r="GU191" s="3"/>
      <c r="GV191" s="3"/>
      <c r="GW191" s="3"/>
    </row>
    <row r="192" spans="1:449" s="5" customFormat="1">
      <c r="A192" s="5" t="s">
        <v>2457</v>
      </c>
      <c r="B192" s="3" t="s">
        <v>2526</v>
      </c>
      <c r="C192" s="5" t="s">
        <v>2458</v>
      </c>
      <c r="D192" s="5" t="s">
        <v>2459</v>
      </c>
      <c r="E192" s="3" t="s">
        <v>3776</v>
      </c>
      <c r="F192" s="59"/>
      <c r="AB192" s="5" t="s">
        <v>2526</v>
      </c>
      <c r="AC192" s="5" t="s">
        <v>340</v>
      </c>
      <c r="AD192" s="5" t="s">
        <v>339</v>
      </c>
      <c r="AG192" s="5" t="s">
        <v>340</v>
      </c>
      <c r="AH192" s="5" t="s">
        <v>411</v>
      </c>
      <c r="AJ192" s="5" t="s">
        <v>340</v>
      </c>
      <c r="AK192" s="5" t="s">
        <v>1001</v>
      </c>
      <c r="AL192" s="5" t="s">
        <v>340</v>
      </c>
      <c r="AM192" s="5" t="s">
        <v>1001</v>
      </c>
      <c r="AN192" s="5" t="s">
        <v>340</v>
      </c>
      <c r="AO192" s="5" t="s">
        <v>340</v>
      </c>
      <c r="AP192" s="5" t="s">
        <v>340</v>
      </c>
      <c r="AQ192" s="5" t="s">
        <v>340</v>
      </c>
      <c r="AR192" s="5" t="s">
        <v>339</v>
      </c>
      <c r="AT192" s="3" t="s">
        <v>351</v>
      </c>
      <c r="AU192" s="3" t="s">
        <v>352</v>
      </c>
      <c r="AV192" s="3"/>
      <c r="AW192" s="3"/>
      <c r="AX192" s="3"/>
      <c r="AY192" s="3"/>
      <c r="AZ192" s="3"/>
      <c r="BA192" s="3" t="s">
        <v>2462</v>
      </c>
      <c r="BB192" s="3" t="s">
        <v>415</v>
      </c>
      <c r="BC192" s="3"/>
      <c r="BD192" s="5" t="s">
        <v>357</v>
      </c>
      <c r="BE192" s="5" t="s">
        <v>3814</v>
      </c>
      <c r="BF192" s="5" t="s">
        <v>416</v>
      </c>
      <c r="BH192" s="5" t="s">
        <v>417</v>
      </c>
      <c r="BJ192" s="5" t="s">
        <v>418</v>
      </c>
      <c r="BL192" s="5" t="s">
        <v>368</v>
      </c>
      <c r="BM192" s="5" t="s">
        <v>676</v>
      </c>
      <c r="BN192" s="5" t="s">
        <v>420</v>
      </c>
      <c r="BP192" s="5" t="s">
        <v>2527</v>
      </c>
      <c r="BQ192" s="5" t="s">
        <v>2419</v>
      </c>
      <c r="BR192" s="5" t="s">
        <v>423</v>
      </c>
      <c r="BT192" s="5" t="s">
        <v>362</v>
      </c>
      <c r="BU192" s="5" t="s">
        <v>339</v>
      </c>
      <c r="BV192" s="5">
        <v>1</v>
      </c>
      <c r="BW192" s="5" t="s">
        <v>425</v>
      </c>
      <c r="CC192" s="5" t="s">
        <v>339</v>
      </c>
      <c r="CE192" s="3" t="s">
        <v>370</v>
      </c>
      <c r="CF192" s="3" t="s">
        <v>428</v>
      </c>
      <c r="CG192" s="3" t="s">
        <v>368</v>
      </c>
      <c r="CH192" s="3" t="s">
        <v>2465</v>
      </c>
      <c r="CI192" s="3"/>
      <c r="CJ192" s="3" t="s">
        <v>2466</v>
      </c>
      <c r="CK192" s="3" t="s">
        <v>4045</v>
      </c>
      <c r="CL192" s="3"/>
      <c r="CM192" s="3"/>
      <c r="CN192" s="3"/>
      <c r="CO192" s="3" t="s">
        <v>721</v>
      </c>
      <c r="CP192" s="3"/>
      <c r="CQ192" s="3"/>
      <c r="CR192" s="3"/>
      <c r="CS192" s="3"/>
      <c r="CT192" s="3"/>
      <c r="CU192" s="3"/>
      <c r="CV192" s="3"/>
      <c r="CW192" s="3"/>
      <c r="CX192" s="3"/>
      <c r="CY192" s="3"/>
      <c r="CZ192" s="3"/>
      <c r="DA192" s="3"/>
      <c r="DB192" s="3"/>
      <c r="DC192" s="3" t="s">
        <v>376</v>
      </c>
      <c r="DD192" s="3" t="s">
        <v>2467</v>
      </c>
      <c r="DE192" s="3"/>
      <c r="DF192" s="3"/>
      <c r="DG192" s="3"/>
      <c r="DH192" s="5" t="s">
        <v>379</v>
      </c>
      <c r="DI192" s="5" t="s">
        <v>379</v>
      </c>
      <c r="DJ192" s="5" t="s">
        <v>380</v>
      </c>
      <c r="DM192" s="5" t="s">
        <v>429</v>
      </c>
      <c r="EH192" s="5" t="s">
        <v>394</v>
      </c>
      <c r="EI192" s="5" t="s">
        <v>395</v>
      </c>
      <c r="EJ192" s="5" t="s">
        <v>2468</v>
      </c>
      <c r="EK192" s="5" t="s">
        <v>397</v>
      </c>
      <c r="EM192" s="5" t="s">
        <v>429</v>
      </c>
      <c r="FS192" s="3"/>
      <c r="FT192" s="3"/>
      <c r="FU192" s="3"/>
      <c r="FV192" s="3"/>
      <c r="FW192" s="3"/>
      <c r="GS192" s="3"/>
      <c r="GT192" s="3"/>
      <c r="GU192" s="3"/>
      <c r="GV192" s="3"/>
      <c r="GW192" s="3"/>
    </row>
    <row r="193" spans="1:205" s="5" customFormat="1">
      <c r="A193" s="5" t="s">
        <v>2457</v>
      </c>
      <c r="B193" s="3" t="s">
        <v>2528</v>
      </c>
      <c r="C193" s="5" t="s">
        <v>2458</v>
      </c>
      <c r="D193" s="5" t="s">
        <v>2459</v>
      </c>
      <c r="E193" s="3" t="s">
        <v>3776</v>
      </c>
      <c r="F193" s="59"/>
      <c r="AB193" s="5" t="s">
        <v>2528</v>
      </c>
      <c r="AC193" s="5" t="s">
        <v>340</v>
      </c>
      <c r="AD193" s="5" t="s">
        <v>339</v>
      </c>
      <c r="AG193" s="5" t="s">
        <v>340</v>
      </c>
      <c r="AH193" s="5" t="s">
        <v>411</v>
      </c>
      <c r="AJ193" s="5" t="s">
        <v>340</v>
      </c>
      <c r="AK193" s="5" t="s">
        <v>1001</v>
      </c>
      <c r="AL193" s="5" t="s">
        <v>340</v>
      </c>
      <c r="AM193" s="5" t="s">
        <v>1001</v>
      </c>
      <c r="AN193" s="5" t="s">
        <v>340</v>
      </c>
      <c r="AO193" s="5" t="s">
        <v>340</v>
      </c>
      <c r="AP193" s="5" t="s">
        <v>340</v>
      </c>
      <c r="AQ193" s="5" t="s">
        <v>340</v>
      </c>
      <c r="AR193" s="5" t="s">
        <v>339</v>
      </c>
      <c r="AT193" s="3" t="s">
        <v>351</v>
      </c>
      <c r="AU193" s="3" t="s">
        <v>352</v>
      </c>
      <c r="AV193" s="3"/>
      <c r="AW193" s="3"/>
      <c r="AX193" s="3"/>
      <c r="AY193" s="3"/>
      <c r="AZ193" s="3"/>
      <c r="BA193" s="3" t="s">
        <v>2462</v>
      </c>
      <c r="BB193" s="3" t="s">
        <v>415</v>
      </c>
      <c r="BC193" s="3"/>
      <c r="BD193" s="5" t="s">
        <v>357</v>
      </c>
      <c r="BE193" s="5" t="s">
        <v>3814</v>
      </c>
      <c r="BF193" s="5" t="s">
        <v>416</v>
      </c>
      <c r="BH193" s="5" t="s">
        <v>417</v>
      </c>
      <c r="BJ193" s="5" t="s">
        <v>418</v>
      </c>
      <c r="BL193" s="5" t="s">
        <v>368</v>
      </c>
      <c r="BM193" s="5" t="s">
        <v>676</v>
      </c>
      <c r="BN193" s="5" t="s">
        <v>420</v>
      </c>
      <c r="BP193" s="5" t="s">
        <v>2529</v>
      </c>
      <c r="BQ193" s="5" t="s">
        <v>2419</v>
      </c>
      <c r="BR193" s="5" t="s">
        <v>423</v>
      </c>
      <c r="BT193" s="5" t="s">
        <v>362</v>
      </c>
      <c r="BU193" s="5" t="s">
        <v>339</v>
      </c>
      <c r="BV193" s="5">
        <v>1</v>
      </c>
      <c r="BW193" s="5" t="s">
        <v>425</v>
      </c>
      <c r="CC193" s="5" t="s">
        <v>339</v>
      </c>
      <c r="CE193" s="3" t="s">
        <v>370</v>
      </c>
      <c r="CF193" s="3" t="s">
        <v>428</v>
      </c>
      <c r="CG193" s="3" t="s">
        <v>368</v>
      </c>
      <c r="CH193" s="3" t="s">
        <v>2465</v>
      </c>
      <c r="CI193" s="3"/>
      <c r="CJ193" s="3" t="s">
        <v>2466</v>
      </c>
      <c r="CK193" s="3" t="s">
        <v>4045</v>
      </c>
      <c r="CL193" s="3"/>
      <c r="CM193" s="3"/>
      <c r="CN193" s="3"/>
      <c r="CO193" s="3" t="s">
        <v>721</v>
      </c>
      <c r="CP193" s="3"/>
      <c r="CQ193" s="3"/>
      <c r="CR193" s="3"/>
      <c r="CS193" s="3"/>
      <c r="CT193" s="3"/>
      <c r="CU193" s="3"/>
      <c r="CV193" s="3"/>
      <c r="CW193" s="3"/>
      <c r="CX193" s="3"/>
      <c r="CY193" s="3"/>
      <c r="CZ193" s="3"/>
      <c r="DA193" s="3"/>
      <c r="DB193" s="3"/>
      <c r="DC193" s="3" t="s">
        <v>376</v>
      </c>
      <c r="DD193" s="3" t="s">
        <v>2467</v>
      </c>
      <c r="DE193" s="3"/>
      <c r="DF193" s="3"/>
      <c r="DG193" s="3"/>
      <c r="DH193" s="5" t="s">
        <v>379</v>
      </c>
      <c r="DI193" s="5" t="s">
        <v>379</v>
      </c>
      <c r="DJ193" s="5" t="s">
        <v>380</v>
      </c>
      <c r="DM193" s="5" t="s">
        <v>429</v>
      </c>
      <c r="EH193" s="5" t="s">
        <v>394</v>
      </c>
      <c r="EI193" s="5" t="s">
        <v>395</v>
      </c>
      <c r="EJ193" s="5" t="s">
        <v>2468</v>
      </c>
      <c r="EK193" s="5" t="s">
        <v>397</v>
      </c>
      <c r="EM193" s="5" t="s">
        <v>429</v>
      </c>
      <c r="FS193" s="3"/>
      <c r="FT193" s="3"/>
      <c r="FU193" s="3"/>
      <c r="FV193" s="3"/>
      <c r="FW193" s="3"/>
      <c r="GS193" s="3"/>
      <c r="GT193" s="3"/>
      <c r="GU193" s="3"/>
      <c r="GV193" s="3"/>
      <c r="GW193" s="3"/>
    </row>
    <row r="194" spans="1:205" s="5" customFormat="1">
      <c r="A194" s="5" t="s">
        <v>2457</v>
      </c>
      <c r="B194" s="3" t="s">
        <v>2530</v>
      </c>
      <c r="C194" s="5" t="s">
        <v>2458</v>
      </c>
      <c r="D194" s="5" t="s">
        <v>2459</v>
      </c>
      <c r="E194" s="3" t="s">
        <v>3776</v>
      </c>
      <c r="F194" s="59"/>
      <c r="AB194" s="5" t="s">
        <v>2530</v>
      </c>
      <c r="AC194" s="5" t="s">
        <v>340</v>
      </c>
      <c r="AD194" s="5" t="s">
        <v>339</v>
      </c>
      <c r="AG194" s="5" t="s">
        <v>340</v>
      </c>
      <c r="AH194" s="5" t="s">
        <v>411</v>
      </c>
      <c r="AJ194" s="5" t="s">
        <v>340</v>
      </c>
      <c r="AK194" s="5" t="s">
        <v>1001</v>
      </c>
      <c r="AL194" s="5" t="s">
        <v>340</v>
      </c>
      <c r="AM194" s="5" t="s">
        <v>1001</v>
      </c>
      <c r="AN194" s="5" t="s">
        <v>340</v>
      </c>
      <c r="AO194" s="5" t="s">
        <v>340</v>
      </c>
      <c r="AP194" s="5" t="s">
        <v>340</v>
      </c>
      <c r="AQ194" s="5" t="s">
        <v>340</v>
      </c>
      <c r="AR194" s="5" t="s">
        <v>339</v>
      </c>
      <c r="AT194" s="3" t="s">
        <v>351</v>
      </c>
      <c r="AU194" s="3" t="s">
        <v>352</v>
      </c>
      <c r="AV194" s="3"/>
      <c r="AW194" s="3"/>
      <c r="AX194" s="3"/>
      <c r="AY194" s="3"/>
      <c r="AZ194" s="3"/>
      <c r="BA194" s="3" t="s">
        <v>2462</v>
      </c>
      <c r="BB194" s="3" t="s">
        <v>415</v>
      </c>
      <c r="BC194" s="3"/>
      <c r="BD194" s="5" t="s">
        <v>357</v>
      </c>
      <c r="BE194" s="5" t="s">
        <v>3814</v>
      </c>
      <c r="BF194" s="5" t="s">
        <v>416</v>
      </c>
      <c r="BH194" s="5" t="s">
        <v>417</v>
      </c>
      <c r="BJ194" s="5" t="s">
        <v>418</v>
      </c>
      <c r="BL194" s="5" t="s">
        <v>368</v>
      </c>
      <c r="BM194" s="5" t="s">
        <v>1350</v>
      </c>
      <c r="BN194" s="5" t="s">
        <v>420</v>
      </c>
      <c r="BP194" s="5" t="s">
        <v>2531</v>
      </c>
      <c r="BQ194" s="5" t="s">
        <v>2419</v>
      </c>
      <c r="BR194" s="5" t="s">
        <v>423</v>
      </c>
      <c r="BT194" s="5" t="s">
        <v>362</v>
      </c>
      <c r="BU194" s="5" t="s">
        <v>339</v>
      </c>
      <c r="BV194" s="5">
        <v>1</v>
      </c>
      <c r="BW194" s="5" t="s">
        <v>425</v>
      </c>
      <c r="CC194" s="5" t="s">
        <v>339</v>
      </c>
      <c r="CE194" s="3" t="s">
        <v>370</v>
      </c>
      <c r="CF194" s="3" t="s">
        <v>428</v>
      </c>
      <c r="CG194" s="3" t="s">
        <v>368</v>
      </c>
      <c r="CH194" s="3" t="s">
        <v>2465</v>
      </c>
      <c r="CI194" s="3"/>
      <c r="CJ194" s="3" t="s">
        <v>2466</v>
      </c>
      <c r="CK194" s="3" t="s">
        <v>4045</v>
      </c>
      <c r="CL194" s="3"/>
      <c r="CM194" s="3"/>
      <c r="CN194" s="3"/>
      <c r="CO194" s="3" t="s">
        <v>721</v>
      </c>
      <c r="CP194" s="3"/>
      <c r="CQ194" s="3"/>
      <c r="CR194" s="3"/>
      <c r="CS194" s="3"/>
      <c r="CT194" s="3"/>
      <c r="CU194" s="3"/>
      <c r="CV194" s="3"/>
      <c r="CW194" s="3"/>
      <c r="CX194" s="3"/>
      <c r="CY194" s="3"/>
      <c r="CZ194" s="3"/>
      <c r="DA194" s="3"/>
      <c r="DB194" s="3"/>
      <c r="DC194" s="3" t="s">
        <v>376</v>
      </c>
      <c r="DD194" s="3" t="s">
        <v>2467</v>
      </c>
      <c r="DE194" s="3"/>
      <c r="DF194" s="3"/>
      <c r="DG194" s="3"/>
      <c r="DH194" s="5" t="s">
        <v>379</v>
      </c>
      <c r="DI194" s="5" t="s">
        <v>379</v>
      </c>
      <c r="DJ194" s="5" t="s">
        <v>380</v>
      </c>
      <c r="DM194" s="5" t="s">
        <v>429</v>
      </c>
      <c r="EH194" s="5" t="s">
        <v>394</v>
      </c>
      <c r="EI194" s="5" t="s">
        <v>395</v>
      </c>
      <c r="EJ194" s="5" t="s">
        <v>2468</v>
      </c>
      <c r="EK194" s="5" t="s">
        <v>397</v>
      </c>
      <c r="EM194" s="5" t="s">
        <v>429</v>
      </c>
      <c r="FS194" s="3"/>
      <c r="FT194" s="3"/>
      <c r="FU194" s="3"/>
      <c r="FV194" s="3"/>
      <c r="FW194" s="3"/>
      <c r="GS194" s="3"/>
      <c r="GT194" s="3"/>
      <c r="GU194" s="3"/>
      <c r="GV194" s="3"/>
      <c r="GW194" s="3"/>
    </row>
    <row r="195" spans="1:205" s="5" customFormat="1">
      <c r="A195" s="5" t="s">
        <v>2457</v>
      </c>
      <c r="B195" s="3" t="s">
        <v>2532</v>
      </c>
      <c r="C195" s="5" t="s">
        <v>2458</v>
      </c>
      <c r="D195" s="5" t="s">
        <v>2459</v>
      </c>
      <c r="E195" s="3" t="s">
        <v>3776</v>
      </c>
      <c r="F195" s="59"/>
      <c r="AB195" s="5" t="s">
        <v>2532</v>
      </c>
      <c r="AC195" s="5" t="s">
        <v>340</v>
      </c>
      <c r="AD195" s="5" t="s">
        <v>339</v>
      </c>
      <c r="AG195" s="5" t="s">
        <v>340</v>
      </c>
      <c r="AH195" s="5" t="s">
        <v>411</v>
      </c>
      <c r="AJ195" s="5" t="s">
        <v>340</v>
      </c>
      <c r="AK195" s="5" t="s">
        <v>1001</v>
      </c>
      <c r="AL195" s="5" t="s">
        <v>340</v>
      </c>
      <c r="AM195" s="5" t="s">
        <v>1001</v>
      </c>
      <c r="AN195" s="5" t="s">
        <v>340</v>
      </c>
      <c r="AO195" s="5" t="s">
        <v>340</v>
      </c>
      <c r="AP195" s="5" t="s">
        <v>340</v>
      </c>
      <c r="AQ195" s="5" t="s">
        <v>340</v>
      </c>
      <c r="AR195" s="5" t="s">
        <v>339</v>
      </c>
      <c r="AT195" s="3" t="s">
        <v>351</v>
      </c>
      <c r="AU195" s="3" t="s">
        <v>352</v>
      </c>
      <c r="AV195" s="3"/>
      <c r="AW195" s="3"/>
      <c r="AX195" s="3"/>
      <c r="AY195" s="3"/>
      <c r="AZ195" s="3"/>
      <c r="BA195" s="3" t="s">
        <v>2462</v>
      </c>
      <c r="BB195" s="3" t="s">
        <v>415</v>
      </c>
      <c r="BC195" s="3"/>
      <c r="BD195" s="5" t="s">
        <v>357</v>
      </c>
      <c r="BE195" s="5" t="s">
        <v>3814</v>
      </c>
      <c r="BF195" s="5" t="s">
        <v>416</v>
      </c>
      <c r="BH195" s="5" t="s">
        <v>417</v>
      </c>
      <c r="BJ195" s="5" t="s">
        <v>418</v>
      </c>
      <c r="BL195" s="5" t="s">
        <v>368</v>
      </c>
      <c r="BM195" s="5" t="s">
        <v>676</v>
      </c>
      <c r="BN195" s="5" t="s">
        <v>420</v>
      </c>
      <c r="BP195" s="5" t="s">
        <v>2533</v>
      </c>
      <c r="BQ195" s="5" t="s">
        <v>2419</v>
      </c>
      <c r="BR195" s="5" t="s">
        <v>423</v>
      </c>
      <c r="BT195" s="5" t="s">
        <v>362</v>
      </c>
      <c r="BU195" s="5" t="s">
        <v>339</v>
      </c>
      <c r="BV195" s="5">
        <v>1</v>
      </c>
      <c r="BW195" s="5" t="s">
        <v>425</v>
      </c>
      <c r="CC195" s="5" t="s">
        <v>339</v>
      </c>
      <c r="CE195" s="3" t="s">
        <v>370</v>
      </c>
      <c r="CF195" s="3" t="s">
        <v>428</v>
      </c>
      <c r="CG195" s="3" t="s">
        <v>368</v>
      </c>
      <c r="CH195" s="3" t="s">
        <v>2465</v>
      </c>
      <c r="CI195" s="3"/>
      <c r="CJ195" s="3" t="s">
        <v>2466</v>
      </c>
      <c r="CK195" s="3" t="s">
        <v>4045</v>
      </c>
      <c r="CL195" s="3"/>
      <c r="CM195" s="3"/>
      <c r="CN195" s="3"/>
      <c r="CO195" s="3" t="s">
        <v>721</v>
      </c>
      <c r="CP195" s="3"/>
      <c r="CQ195" s="3"/>
      <c r="CR195" s="3"/>
      <c r="CS195" s="3"/>
      <c r="CT195" s="3"/>
      <c r="CU195" s="3"/>
      <c r="CV195" s="3"/>
      <c r="CW195" s="3"/>
      <c r="CX195" s="3"/>
      <c r="CY195" s="3"/>
      <c r="CZ195" s="3"/>
      <c r="DA195" s="3"/>
      <c r="DB195" s="3"/>
      <c r="DC195" s="3" t="s">
        <v>376</v>
      </c>
      <c r="DD195" s="3" t="s">
        <v>2467</v>
      </c>
      <c r="DE195" s="3"/>
      <c r="DF195" s="3"/>
      <c r="DG195" s="3"/>
      <c r="DH195" s="5" t="s">
        <v>379</v>
      </c>
      <c r="DI195" s="5" t="s">
        <v>379</v>
      </c>
      <c r="DJ195" s="5" t="s">
        <v>380</v>
      </c>
      <c r="DM195" s="5" t="s">
        <v>819</v>
      </c>
      <c r="EH195" s="5" t="s">
        <v>394</v>
      </c>
      <c r="EI195" s="5" t="s">
        <v>395</v>
      </c>
      <c r="EJ195" s="5" t="s">
        <v>2468</v>
      </c>
      <c r="EK195" s="5" t="s">
        <v>397</v>
      </c>
      <c r="EM195" s="5" t="s">
        <v>559</v>
      </c>
      <c r="FS195" s="3"/>
      <c r="FT195" s="3"/>
      <c r="FU195" s="3"/>
      <c r="FV195" s="3"/>
      <c r="FW195" s="3"/>
      <c r="GS195" s="3"/>
      <c r="GT195" s="3"/>
      <c r="GU195" s="3"/>
      <c r="GV195" s="3"/>
      <c r="GW195" s="3"/>
    </row>
    <row r="196" spans="1:205" s="5" customFormat="1">
      <c r="A196" s="5" t="s">
        <v>2457</v>
      </c>
      <c r="B196" s="3" t="s">
        <v>2534</v>
      </c>
      <c r="C196" s="5" t="s">
        <v>2458</v>
      </c>
      <c r="D196" s="5" t="s">
        <v>2459</v>
      </c>
      <c r="E196" s="3" t="s">
        <v>3776</v>
      </c>
      <c r="F196" s="59"/>
      <c r="AB196" s="5" t="s">
        <v>2534</v>
      </c>
      <c r="AC196" s="5" t="s">
        <v>340</v>
      </c>
      <c r="AD196" s="5" t="s">
        <v>339</v>
      </c>
      <c r="AG196" s="5" t="s">
        <v>340</v>
      </c>
      <c r="AH196" s="5" t="s">
        <v>411</v>
      </c>
      <c r="AJ196" s="5" t="s">
        <v>340</v>
      </c>
      <c r="AK196" s="5" t="s">
        <v>1001</v>
      </c>
      <c r="AL196" s="5" t="s">
        <v>340</v>
      </c>
      <c r="AM196" s="5" t="s">
        <v>1001</v>
      </c>
      <c r="AN196" s="5" t="s">
        <v>340</v>
      </c>
      <c r="AO196" s="5" t="s">
        <v>340</v>
      </c>
      <c r="AP196" s="5" t="s">
        <v>340</v>
      </c>
      <c r="AQ196" s="5" t="s">
        <v>340</v>
      </c>
      <c r="AR196" s="5" t="s">
        <v>339</v>
      </c>
      <c r="AT196" s="3" t="s">
        <v>351</v>
      </c>
      <c r="AU196" s="3" t="s">
        <v>352</v>
      </c>
      <c r="AV196" s="3"/>
      <c r="AW196" s="3"/>
      <c r="AX196" s="3"/>
      <c r="AY196" s="3"/>
      <c r="AZ196" s="3"/>
      <c r="BA196" s="3" t="s">
        <v>2462</v>
      </c>
      <c r="BB196" s="3" t="s">
        <v>415</v>
      </c>
      <c r="BC196" s="3"/>
      <c r="BD196" s="5" t="s">
        <v>357</v>
      </c>
      <c r="BE196" s="5" t="s">
        <v>3814</v>
      </c>
      <c r="BF196" s="5" t="s">
        <v>416</v>
      </c>
      <c r="BH196" s="5" t="s">
        <v>417</v>
      </c>
      <c r="BJ196" s="5" t="s">
        <v>418</v>
      </c>
      <c r="BL196" s="5" t="s">
        <v>368</v>
      </c>
      <c r="BM196" s="5" t="s">
        <v>1350</v>
      </c>
      <c r="BN196" s="5" t="s">
        <v>420</v>
      </c>
      <c r="BP196" s="5" t="s">
        <v>2535</v>
      </c>
      <c r="BQ196" s="5" t="s">
        <v>2419</v>
      </c>
      <c r="BR196" s="5" t="s">
        <v>423</v>
      </c>
      <c r="BT196" s="5" t="s">
        <v>362</v>
      </c>
      <c r="BU196" s="5" t="s">
        <v>339</v>
      </c>
      <c r="BV196" s="5">
        <v>1</v>
      </c>
      <c r="BW196" s="5" t="s">
        <v>425</v>
      </c>
      <c r="CC196" s="5" t="s">
        <v>339</v>
      </c>
      <c r="CE196" s="3" t="s">
        <v>370</v>
      </c>
      <c r="CF196" s="3" t="s">
        <v>428</v>
      </c>
      <c r="CG196" s="3" t="s">
        <v>368</v>
      </c>
      <c r="CH196" s="3" t="s">
        <v>2465</v>
      </c>
      <c r="CI196" s="3"/>
      <c r="CJ196" s="3" t="s">
        <v>2466</v>
      </c>
      <c r="CK196" s="3" t="s">
        <v>4045</v>
      </c>
      <c r="CL196" s="3"/>
      <c r="CM196" s="3"/>
      <c r="CN196" s="3"/>
      <c r="CO196" s="3" t="s">
        <v>721</v>
      </c>
      <c r="CP196" s="3"/>
      <c r="CQ196" s="3"/>
      <c r="CR196" s="3"/>
      <c r="CS196" s="3"/>
      <c r="CT196" s="3"/>
      <c r="CU196" s="3"/>
      <c r="CV196" s="3"/>
      <c r="CW196" s="3"/>
      <c r="CX196" s="3"/>
      <c r="CY196" s="3"/>
      <c r="CZ196" s="3"/>
      <c r="DA196" s="3"/>
      <c r="DB196" s="3"/>
      <c r="DC196" s="3" t="s">
        <v>376</v>
      </c>
      <c r="DD196" s="3" t="s">
        <v>2467</v>
      </c>
      <c r="DE196" s="3"/>
      <c r="DF196" s="3"/>
      <c r="DG196" s="3"/>
      <c r="DH196" s="5" t="s">
        <v>379</v>
      </c>
      <c r="DI196" s="5" t="s">
        <v>379</v>
      </c>
      <c r="DJ196" s="5" t="s">
        <v>380</v>
      </c>
      <c r="DM196" s="5" t="s">
        <v>429</v>
      </c>
      <c r="EH196" s="5" t="s">
        <v>394</v>
      </c>
      <c r="EI196" s="5" t="s">
        <v>395</v>
      </c>
      <c r="EJ196" s="5" t="s">
        <v>2468</v>
      </c>
      <c r="EK196" s="5" t="s">
        <v>397</v>
      </c>
      <c r="EM196" s="5" t="s">
        <v>429</v>
      </c>
      <c r="FS196" s="3"/>
      <c r="FT196" s="3"/>
      <c r="FU196" s="3"/>
      <c r="FV196" s="3"/>
      <c r="FW196" s="3"/>
      <c r="GS196" s="3"/>
      <c r="GT196" s="3"/>
      <c r="GU196" s="3"/>
      <c r="GV196" s="3"/>
      <c r="GW196" s="3"/>
    </row>
    <row r="197" spans="1:205" s="5" customFormat="1">
      <c r="A197" s="5" t="s">
        <v>2457</v>
      </c>
      <c r="B197" s="3" t="s">
        <v>2536</v>
      </c>
      <c r="C197" s="5" t="s">
        <v>2458</v>
      </c>
      <c r="D197" s="5" t="s">
        <v>2459</v>
      </c>
      <c r="E197" s="3" t="s">
        <v>3776</v>
      </c>
      <c r="F197" s="59"/>
      <c r="AB197" s="5" t="s">
        <v>2536</v>
      </c>
      <c r="AC197" s="5" t="s">
        <v>340</v>
      </c>
      <c r="AD197" s="5" t="s">
        <v>339</v>
      </c>
      <c r="AG197" s="5" t="s">
        <v>340</v>
      </c>
      <c r="AH197" s="5" t="s">
        <v>411</v>
      </c>
      <c r="AJ197" s="5" t="s">
        <v>340</v>
      </c>
      <c r="AK197" s="5" t="s">
        <v>1001</v>
      </c>
      <c r="AL197" s="5" t="s">
        <v>340</v>
      </c>
      <c r="AM197" s="5" t="s">
        <v>1001</v>
      </c>
      <c r="AN197" s="5" t="s">
        <v>340</v>
      </c>
      <c r="AO197" s="5" t="s">
        <v>340</v>
      </c>
      <c r="AP197" s="5" t="s">
        <v>340</v>
      </c>
      <c r="AQ197" s="5" t="s">
        <v>340</v>
      </c>
      <c r="AR197" s="5" t="s">
        <v>339</v>
      </c>
      <c r="AT197" s="3" t="s">
        <v>351</v>
      </c>
      <c r="AU197" s="3" t="s">
        <v>352</v>
      </c>
      <c r="AV197" s="3"/>
      <c r="AW197" s="3"/>
      <c r="AX197" s="3"/>
      <c r="AY197" s="3"/>
      <c r="AZ197" s="3"/>
      <c r="BA197" s="3" t="s">
        <v>2462</v>
      </c>
      <c r="BB197" s="3" t="s">
        <v>415</v>
      </c>
      <c r="BC197" s="3"/>
      <c r="BD197" s="5" t="s">
        <v>357</v>
      </c>
      <c r="BE197" s="5" t="s">
        <v>3814</v>
      </c>
      <c r="BF197" s="5" t="s">
        <v>416</v>
      </c>
      <c r="BH197" s="5" t="s">
        <v>417</v>
      </c>
      <c r="BJ197" s="5" t="s">
        <v>418</v>
      </c>
      <c r="BL197" s="5" t="s">
        <v>368</v>
      </c>
      <c r="BM197" s="5" t="s">
        <v>1350</v>
      </c>
      <c r="BN197" s="5" t="s">
        <v>420</v>
      </c>
      <c r="BP197" s="5" t="s">
        <v>2537</v>
      </c>
      <c r="BQ197" s="5" t="s">
        <v>2419</v>
      </c>
      <c r="BR197" s="5" t="s">
        <v>423</v>
      </c>
      <c r="BT197" s="5" t="s">
        <v>362</v>
      </c>
      <c r="BU197" s="5" t="s">
        <v>339</v>
      </c>
      <c r="BV197" s="5">
        <v>1</v>
      </c>
      <c r="BW197" s="5" t="s">
        <v>425</v>
      </c>
      <c r="CC197" s="5" t="s">
        <v>339</v>
      </c>
      <c r="CE197" s="3" t="s">
        <v>370</v>
      </c>
      <c r="CF197" s="3" t="s">
        <v>428</v>
      </c>
      <c r="CG197" s="3" t="s">
        <v>368</v>
      </c>
      <c r="CH197" s="3" t="s">
        <v>2465</v>
      </c>
      <c r="CI197" s="3"/>
      <c r="CJ197" s="3" t="s">
        <v>2466</v>
      </c>
      <c r="CK197" s="3" t="s">
        <v>4045</v>
      </c>
      <c r="CL197" s="3"/>
      <c r="CM197" s="3"/>
      <c r="CN197" s="3"/>
      <c r="CO197" s="3" t="s">
        <v>721</v>
      </c>
      <c r="CP197" s="3"/>
      <c r="CQ197" s="3"/>
      <c r="CR197" s="3"/>
      <c r="CS197" s="3"/>
      <c r="CT197" s="3"/>
      <c r="CU197" s="3"/>
      <c r="CV197" s="3"/>
      <c r="CW197" s="3"/>
      <c r="CX197" s="3"/>
      <c r="CY197" s="3"/>
      <c r="CZ197" s="3"/>
      <c r="DA197" s="3"/>
      <c r="DB197" s="3"/>
      <c r="DC197" s="3" t="s">
        <v>376</v>
      </c>
      <c r="DD197" s="3" t="s">
        <v>2467</v>
      </c>
      <c r="DE197" s="3"/>
      <c r="DF197" s="3"/>
      <c r="DG197" s="3"/>
      <c r="DH197" s="5" t="s">
        <v>379</v>
      </c>
      <c r="DI197" s="5" t="s">
        <v>379</v>
      </c>
      <c r="DJ197" s="5" t="s">
        <v>380</v>
      </c>
      <c r="DM197" s="5" t="s">
        <v>429</v>
      </c>
      <c r="EH197" s="5" t="s">
        <v>394</v>
      </c>
      <c r="EI197" s="5" t="s">
        <v>395</v>
      </c>
      <c r="EJ197" s="5" t="s">
        <v>2468</v>
      </c>
      <c r="EK197" s="5" t="s">
        <v>397</v>
      </c>
      <c r="EM197" s="5" t="s">
        <v>429</v>
      </c>
      <c r="FS197" s="3"/>
      <c r="FT197" s="3"/>
      <c r="FU197" s="3"/>
      <c r="FV197" s="3"/>
      <c r="FW197" s="3"/>
      <c r="GS197" s="3"/>
      <c r="GT197" s="3"/>
      <c r="GU197" s="3"/>
      <c r="GV197" s="3"/>
      <c r="GW197" s="3"/>
    </row>
    <row r="198" spans="1:205" s="5" customFormat="1">
      <c r="A198" s="5" t="s">
        <v>2457</v>
      </c>
      <c r="B198" s="3" t="s">
        <v>2538</v>
      </c>
      <c r="C198" s="5" t="s">
        <v>2458</v>
      </c>
      <c r="D198" s="5" t="s">
        <v>2459</v>
      </c>
      <c r="E198" s="3" t="s">
        <v>3795</v>
      </c>
      <c r="F198" s="59"/>
      <c r="AB198" s="5" t="s">
        <v>2538</v>
      </c>
      <c r="AC198" s="5" t="s">
        <v>340</v>
      </c>
      <c r="AD198" s="5" t="s">
        <v>339</v>
      </c>
      <c r="AG198" s="5" t="s">
        <v>340</v>
      </c>
      <c r="AH198" s="5" t="s">
        <v>411</v>
      </c>
      <c r="AJ198" s="5" t="s">
        <v>340</v>
      </c>
      <c r="AK198" s="5" t="s">
        <v>1001</v>
      </c>
      <c r="AL198" s="5" t="s">
        <v>340</v>
      </c>
      <c r="AM198" s="5" t="s">
        <v>1001</v>
      </c>
      <c r="AN198" s="5" t="s">
        <v>340</v>
      </c>
      <c r="AO198" s="5" t="s">
        <v>340</v>
      </c>
      <c r="AP198" s="5" t="s">
        <v>340</v>
      </c>
      <c r="AQ198" s="5" t="s">
        <v>340</v>
      </c>
      <c r="AR198" s="5" t="s">
        <v>339</v>
      </c>
      <c r="AT198" s="3" t="s">
        <v>351</v>
      </c>
      <c r="AU198" s="3" t="s">
        <v>352</v>
      </c>
      <c r="AV198" s="3"/>
      <c r="AW198" s="3"/>
      <c r="AX198" s="3"/>
      <c r="AY198" s="3"/>
      <c r="AZ198" s="3"/>
      <c r="BA198" s="3" t="s">
        <v>2462</v>
      </c>
      <c r="BB198" s="3" t="s">
        <v>415</v>
      </c>
      <c r="BC198" s="3"/>
      <c r="BD198" s="5" t="s">
        <v>357</v>
      </c>
      <c r="BE198" s="5" t="s">
        <v>3814</v>
      </c>
      <c r="BF198" s="5" t="s">
        <v>416</v>
      </c>
      <c r="BH198" s="5" t="s">
        <v>417</v>
      </c>
      <c r="BJ198" s="5" t="s">
        <v>418</v>
      </c>
      <c r="BL198" s="5" t="s">
        <v>368</v>
      </c>
      <c r="BM198" s="5" t="s">
        <v>1350</v>
      </c>
      <c r="BN198" s="5" t="s">
        <v>420</v>
      </c>
      <c r="BP198" s="5" t="s">
        <v>2539</v>
      </c>
      <c r="BQ198" s="5" t="s">
        <v>2419</v>
      </c>
      <c r="BR198" s="5" t="s">
        <v>423</v>
      </c>
      <c r="BT198" s="5" t="s">
        <v>362</v>
      </c>
      <c r="BU198" s="5" t="s">
        <v>339</v>
      </c>
      <c r="BV198" s="5">
        <v>1</v>
      </c>
      <c r="BW198" s="5" t="s">
        <v>425</v>
      </c>
      <c r="CC198" s="5" t="s">
        <v>339</v>
      </c>
      <c r="CE198" s="3" t="s">
        <v>370</v>
      </c>
      <c r="CF198" s="3" t="s">
        <v>428</v>
      </c>
      <c r="CG198" s="3" t="s">
        <v>368</v>
      </c>
      <c r="CH198" s="3" t="s">
        <v>2465</v>
      </c>
      <c r="CI198" s="3"/>
      <c r="CJ198" s="3" t="s">
        <v>2466</v>
      </c>
      <c r="CK198" s="3" t="s">
        <v>4045</v>
      </c>
      <c r="CL198" s="3"/>
      <c r="CM198" s="3"/>
      <c r="CN198" s="3"/>
      <c r="CO198" s="3" t="s">
        <v>721</v>
      </c>
      <c r="CP198" s="3"/>
      <c r="CQ198" s="3"/>
      <c r="CR198" s="3"/>
      <c r="CS198" s="3"/>
      <c r="CT198" s="3"/>
      <c r="CU198" s="3"/>
      <c r="CV198" s="3"/>
      <c r="CW198" s="3"/>
      <c r="CX198" s="3"/>
      <c r="CY198" s="3"/>
      <c r="CZ198" s="3"/>
      <c r="DA198" s="3"/>
      <c r="DB198" s="3"/>
      <c r="DC198" s="3" t="s">
        <v>376</v>
      </c>
      <c r="DD198" s="3" t="s">
        <v>2467</v>
      </c>
      <c r="DE198" s="3"/>
      <c r="DF198" s="3"/>
      <c r="DG198" s="3"/>
      <c r="DH198" s="5" t="s">
        <v>379</v>
      </c>
      <c r="DI198" s="5" t="s">
        <v>379</v>
      </c>
      <c r="DJ198" s="5" t="s">
        <v>380</v>
      </c>
      <c r="DM198" s="5" t="s">
        <v>429</v>
      </c>
      <c r="EH198" s="5" t="s">
        <v>394</v>
      </c>
      <c r="EI198" s="5" t="s">
        <v>395</v>
      </c>
      <c r="EJ198" s="5" t="s">
        <v>2468</v>
      </c>
      <c r="EK198" s="5" t="s">
        <v>397</v>
      </c>
      <c r="EM198" s="5" t="s">
        <v>429</v>
      </c>
      <c r="FS198" s="3"/>
      <c r="FT198" s="3"/>
      <c r="FU198" s="3"/>
      <c r="FV198" s="3"/>
      <c r="FW198" s="3"/>
      <c r="GS198" s="3"/>
      <c r="GT198" s="3"/>
      <c r="GU198" s="3"/>
      <c r="GV198" s="3"/>
      <c r="GW198" s="3"/>
    </row>
    <row r="199" spans="1:205" s="5" customFormat="1">
      <c r="A199" s="5" t="s">
        <v>2457</v>
      </c>
      <c r="B199" s="3" t="s">
        <v>2540</v>
      </c>
      <c r="C199" s="5" t="s">
        <v>2458</v>
      </c>
      <c r="D199" s="5" t="s">
        <v>2459</v>
      </c>
      <c r="E199" s="3" t="s">
        <v>3795</v>
      </c>
      <c r="F199" s="59"/>
      <c r="AB199" s="5" t="s">
        <v>2540</v>
      </c>
      <c r="AC199" s="5" t="s">
        <v>340</v>
      </c>
      <c r="AD199" s="5" t="s">
        <v>339</v>
      </c>
      <c r="AG199" s="5" t="s">
        <v>340</v>
      </c>
      <c r="AH199" s="5" t="s">
        <v>411</v>
      </c>
      <c r="AJ199" s="5" t="s">
        <v>340</v>
      </c>
      <c r="AK199" s="5" t="s">
        <v>1001</v>
      </c>
      <c r="AL199" s="5" t="s">
        <v>340</v>
      </c>
      <c r="AM199" s="5" t="s">
        <v>1001</v>
      </c>
      <c r="AN199" s="5" t="s">
        <v>340</v>
      </c>
      <c r="AO199" s="5" t="s">
        <v>340</v>
      </c>
      <c r="AP199" s="5" t="s">
        <v>340</v>
      </c>
      <c r="AQ199" s="5" t="s">
        <v>340</v>
      </c>
      <c r="AR199" s="5" t="s">
        <v>340</v>
      </c>
      <c r="AS199" s="5" t="s">
        <v>339</v>
      </c>
      <c r="AT199" s="3" t="s">
        <v>351</v>
      </c>
      <c r="AU199" s="3" t="s">
        <v>352</v>
      </c>
      <c r="AV199" s="3"/>
      <c r="AW199" s="3"/>
      <c r="AX199" s="3"/>
      <c r="AY199" s="3"/>
      <c r="AZ199" s="3"/>
      <c r="BA199" s="3" t="s">
        <v>2462</v>
      </c>
      <c r="BB199" s="3" t="s">
        <v>415</v>
      </c>
      <c r="BC199" s="3"/>
      <c r="BD199" s="5" t="s">
        <v>357</v>
      </c>
      <c r="BE199" s="5" t="s">
        <v>3814</v>
      </c>
      <c r="BF199" s="5" t="s">
        <v>416</v>
      </c>
      <c r="BH199" s="5" t="s">
        <v>417</v>
      </c>
      <c r="BJ199" s="5" t="s">
        <v>418</v>
      </c>
      <c r="BL199" s="5" t="s">
        <v>419</v>
      </c>
      <c r="BN199" s="5" t="s">
        <v>420</v>
      </c>
      <c r="BP199" s="5" t="s">
        <v>2541</v>
      </c>
      <c r="BQ199" s="5" t="s">
        <v>2419</v>
      </c>
      <c r="BR199" s="5" t="s">
        <v>423</v>
      </c>
      <c r="BT199" s="5" t="s">
        <v>362</v>
      </c>
      <c r="BU199" s="5" t="s">
        <v>339</v>
      </c>
      <c r="BV199" s="5">
        <v>1</v>
      </c>
      <c r="BW199" s="5" t="s">
        <v>425</v>
      </c>
      <c r="CC199" s="5" t="s">
        <v>339</v>
      </c>
      <c r="CE199" s="3" t="s">
        <v>370</v>
      </c>
      <c r="CF199" s="3" t="s">
        <v>428</v>
      </c>
      <c r="CG199" s="3" t="s">
        <v>368</v>
      </c>
      <c r="CH199" s="3" t="s">
        <v>2465</v>
      </c>
      <c r="CI199" s="3"/>
      <c r="CJ199" s="3" t="s">
        <v>2466</v>
      </c>
      <c r="CK199" s="3" t="s">
        <v>4045</v>
      </c>
      <c r="CL199" s="3"/>
      <c r="CM199" s="3"/>
      <c r="CN199" s="3"/>
      <c r="CO199" s="3" t="s">
        <v>721</v>
      </c>
      <c r="CP199" s="3"/>
      <c r="CQ199" s="3"/>
      <c r="CR199" s="3"/>
      <c r="CS199" s="3"/>
      <c r="CT199" s="3"/>
      <c r="CU199" s="3"/>
      <c r="CV199" s="3"/>
      <c r="CW199" s="3"/>
      <c r="CX199" s="3"/>
      <c r="CY199" s="3"/>
      <c r="CZ199" s="3"/>
      <c r="DA199" s="3"/>
      <c r="DB199" s="3"/>
      <c r="DC199" s="3" t="s">
        <v>376</v>
      </c>
      <c r="DD199" s="3" t="s">
        <v>2467</v>
      </c>
      <c r="DE199" s="3"/>
      <c r="DF199" s="3"/>
      <c r="DG199" s="3"/>
      <c r="DH199" s="5" t="s">
        <v>379</v>
      </c>
      <c r="DI199" s="5" t="s">
        <v>379</v>
      </c>
      <c r="DJ199" s="5" t="s">
        <v>380</v>
      </c>
      <c r="DM199" s="5" t="s">
        <v>429</v>
      </c>
      <c r="EH199" s="5" t="s">
        <v>394</v>
      </c>
      <c r="EI199" s="5" t="s">
        <v>395</v>
      </c>
      <c r="EJ199" s="5" t="s">
        <v>2468</v>
      </c>
      <c r="EK199" s="5" t="s">
        <v>397</v>
      </c>
      <c r="EM199" s="5" t="s">
        <v>383</v>
      </c>
      <c r="FS199" s="3"/>
      <c r="FT199" s="3"/>
      <c r="FU199" s="3"/>
      <c r="FV199" s="3"/>
      <c r="FW199" s="3"/>
      <c r="GS199" s="3"/>
      <c r="GT199" s="3"/>
      <c r="GU199" s="3"/>
      <c r="GV199" s="3"/>
      <c r="GW199" s="3"/>
    </row>
    <row r="200" spans="1:205" s="5" customFormat="1">
      <c r="A200" s="5" t="s">
        <v>2457</v>
      </c>
      <c r="B200" s="3" t="s">
        <v>2542</v>
      </c>
      <c r="C200" s="5" t="s">
        <v>2458</v>
      </c>
      <c r="D200" s="5" t="s">
        <v>2459</v>
      </c>
      <c r="E200" s="3" t="s">
        <v>3795</v>
      </c>
      <c r="F200" s="59"/>
      <c r="AB200" s="5" t="s">
        <v>2542</v>
      </c>
      <c r="AC200" s="5" t="s">
        <v>340</v>
      </c>
      <c r="AD200" s="5" t="s">
        <v>339</v>
      </c>
      <c r="AG200" s="5" t="s">
        <v>340</v>
      </c>
      <c r="AH200" s="5" t="s">
        <v>411</v>
      </c>
      <c r="AJ200" s="5" t="s">
        <v>340</v>
      </c>
      <c r="AK200" s="5" t="s">
        <v>1001</v>
      </c>
      <c r="AL200" s="5" t="s">
        <v>340</v>
      </c>
      <c r="AM200" s="5" t="s">
        <v>1001</v>
      </c>
      <c r="AN200" s="5" t="s">
        <v>340</v>
      </c>
      <c r="AO200" s="5" t="s">
        <v>340</v>
      </c>
      <c r="AP200" s="5" t="s">
        <v>340</v>
      </c>
      <c r="AQ200" s="5" t="s">
        <v>340</v>
      </c>
      <c r="AR200" s="5" t="s">
        <v>339</v>
      </c>
      <c r="AT200" s="3" t="s">
        <v>351</v>
      </c>
      <c r="AU200" s="3" t="s">
        <v>352</v>
      </c>
      <c r="AV200" s="3"/>
      <c r="AW200" s="3"/>
      <c r="AX200" s="3"/>
      <c r="AY200" s="3"/>
      <c r="AZ200" s="3"/>
      <c r="BA200" s="3" t="s">
        <v>2462</v>
      </c>
      <c r="BB200" s="3" t="s">
        <v>415</v>
      </c>
      <c r="BC200" s="3"/>
      <c r="BD200" s="5" t="s">
        <v>357</v>
      </c>
      <c r="BE200" s="5" t="s">
        <v>3814</v>
      </c>
      <c r="BF200" s="5" t="s">
        <v>416</v>
      </c>
      <c r="BH200" s="5" t="s">
        <v>417</v>
      </c>
      <c r="BJ200" s="5" t="s">
        <v>418</v>
      </c>
      <c r="BL200" s="5" t="s">
        <v>368</v>
      </c>
      <c r="BM200" s="5" t="s">
        <v>1350</v>
      </c>
      <c r="BN200" s="5" t="s">
        <v>420</v>
      </c>
      <c r="BP200" s="5" t="s">
        <v>2543</v>
      </c>
      <c r="BQ200" s="5" t="s">
        <v>2419</v>
      </c>
      <c r="BR200" s="5" t="s">
        <v>423</v>
      </c>
      <c r="BT200" s="5" t="s">
        <v>362</v>
      </c>
      <c r="BU200" s="5" t="s">
        <v>339</v>
      </c>
      <c r="BV200" s="5">
        <v>1</v>
      </c>
      <c r="BW200" s="5" t="s">
        <v>425</v>
      </c>
      <c r="CC200" s="5" t="s">
        <v>339</v>
      </c>
      <c r="CE200" s="3" t="s">
        <v>370</v>
      </c>
      <c r="CF200" s="3" t="s">
        <v>428</v>
      </c>
      <c r="CG200" s="3" t="s">
        <v>368</v>
      </c>
      <c r="CH200" s="3" t="s">
        <v>2465</v>
      </c>
      <c r="CI200" s="3"/>
      <c r="CJ200" s="3" t="s">
        <v>2466</v>
      </c>
      <c r="CK200" s="3" t="s">
        <v>4045</v>
      </c>
      <c r="CL200" s="3"/>
      <c r="CM200" s="3"/>
      <c r="CN200" s="3"/>
      <c r="CO200" s="3" t="s">
        <v>721</v>
      </c>
      <c r="CP200" s="3"/>
      <c r="CQ200" s="3"/>
      <c r="CR200" s="3"/>
      <c r="CS200" s="3"/>
      <c r="CT200" s="3"/>
      <c r="CU200" s="3"/>
      <c r="CV200" s="3"/>
      <c r="CW200" s="3"/>
      <c r="CX200" s="3"/>
      <c r="CY200" s="3"/>
      <c r="CZ200" s="3"/>
      <c r="DA200" s="3"/>
      <c r="DB200" s="3"/>
      <c r="DC200" s="3" t="s">
        <v>376</v>
      </c>
      <c r="DD200" s="3" t="s">
        <v>2467</v>
      </c>
      <c r="DE200" s="3"/>
      <c r="DF200" s="3"/>
      <c r="DG200" s="3"/>
      <c r="DH200" s="5" t="s">
        <v>379</v>
      </c>
      <c r="DI200" s="5" t="s">
        <v>379</v>
      </c>
      <c r="DJ200" s="5" t="s">
        <v>380</v>
      </c>
      <c r="DM200" s="5" t="s">
        <v>429</v>
      </c>
      <c r="EH200" s="5" t="s">
        <v>394</v>
      </c>
      <c r="EI200" s="5" t="s">
        <v>395</v>
      </c>
      <c r="EJ200" s="5" t="s">
        <v>2468</v>
      </c>
      <c r="EK200" s="5" t="s">
        <v>397</v>
      </c>
      <c r="EM200" s="5" t="s">
        <v>337</v>
      </c>
      <c r="FS200" s="3"/>
      <c r="FT200" s="3"/>
      <c r="FU200" s="3"/>
      <c r="FV200" s="3"/>
      <c r="FW200" s="3"/>
      <c r="GS200" s="3"/>
      <c r="GT200" s="3"/>
      <c r="GU200" s="3"/>
      <c r="GV200" s="3"/>
      <c r="GW200" s="3"/>
    </row>
    <row r="201" spans="1:205" s="5" customFormat="1">
      <c r="A201" s="5" t="s">
        <v>2457</v>
      </c>
      <c r="B201" s="3" t="s">
        <v>2544</v>
      </c>
      <c r="C201" s="5" t="s">
        <v>2458</v>
      </c>
      <c r="D201" s="5" t="s">
        <v>2459</v>
      </c>
      <c r="E201" s="3" t="s">
        <v>3795</v>
      </c>
      <c r="F201" s="59"/>
      <c r="AB201" s="5" t="s">
        <v>2544</v>
      </c>
      <c r="AC201" s="5" t="s">
        <v>340</v>
      </c>
      <c r="AD201" s="5" t="s">
        <v>339</v>
      </c>
      <c r="AG201" s="5" t="s">
        <v>340</v>
      </c>
      <c r="AH201" s="5" t="s">
        <v>411</v>
      </c>
      <c r="AJ201" s="5" t="s">
        <v>340</v>
      </c>
      <c r="AK201" s="5" t="s">
        <v>1001</v>
      </c>
      <c r="AL201" s="5" t="s">
        <v>340</v>
      </c>
      <c r="AM201" s="5" t="s">
        <v>1001</v>
      </c>
      <c r="AN201" s="5" t="s">
        <v>340</v>
      </c>
      <c r="AO201" s="5" t="s">
        <v>340</v>
      </c>
      <c r="AP201" s="5" t="s">
        <v>340</v>
      </c>
      <c r="AQ201" s="5" t="s">
        <v>340</v>
      </c>
      <c r="AR201" s="5" t="s">
        <v>339</v>
      </c>
      <c r="AT201" s="3" t="s">
        <v>351</v>
      </c>
      <c r="AU201" s="3" t="s">
        <v>352</v>
      </c>
      <c r="AV201" s="3"/>
      <c r="AW201" s="3"/>
      <c r="AX201" s="3"/>
      <c r="AY201" s="3"/>
      <c r="AZ201" s="3"/>
      <c r="BA201" s="3" t="s">
        <v>2462</v>
      </c>
      <c r="BB201" s="3" t="s">
        <v>415</v>
      </c>
      <c r="BC201" s="3"/>
      <c r="BD201" s="5" t="s">
        <v>357</v>
      </c>
      <c r="BE201" s="5" t="s">
        <v>3814</v>
      </c>
      <c r="BF201" s="5" t="s">
        <v>416</v>
      </c>
      <c r="BH201" s="5" t="s">
        <v>417</v>
      </c>
      <c r="BJ201" s="5" t="s">
        <v>418</v>
      </c>
      <c r="BL201" s="5" t="s">
        <v>368</v>
      </c>
      <c r="BM201" s="5" t="s">
        <v>1350</v>
      </c>
      <c r="BN201" s="5" t="s">
        <v>420</v>
      </c>
      <c r="BP201" s="5" t="s">
        <v>2545</v>
      </c>
      <c r="BQ201" s="5" t="s">
        <v>2419</v>
      </c>
      <c r="BR201" s="5" t="s">
        <v>423</v>
      </c>
      <c r="BT201" s="5" t="s">
        <v>362</v>
      </c>
      <c r="BU201" s="5" t="s">
        <v>339</v>
      </c>
      <c r="BV201" s="5">
        <v>1</v>
      </c>
      <c r="BW201" s="5" t="s">
        <v>425</v>
      </c>
      <c r="CC201" s="5" t="s">
        <v>339</v>
      </c>
      <c r="CE201" s="3" t="s">
        <v>370</v>
      </c>
      <c r="CF201" s="3" t="s">
        <v>428</v>
      </c>
      <c r="CG201" s="3" t="s">
        <v>368</v>
      </c>
      <c r="CH201" s="3" t="s">
        <v>2465</v>
      </c>
      <c r="CI201" s="3"/>
      <c r="CJ201" s="3" t="s">
        <v>2466</v>
      </c>
      <c r="CK201" s="3" t="s">
        <v>4045</v>
      </c>
      <c r="CL201" s="3"/>
      <c r="CM201" s="3"/>
      <c r="CN201" s="3"/>
      <c r="CO201" s="3" t="s">
        <v>721</v>
      </c>
      <c r="CP201" s="3"/>
      <c r="CQ201" s="3"/>
      <c r="CR201" s="3"/>
      <c r="CS201" s="3"/>
      <c r="CT201" s="3"/>
      <c r="CU201" s="3"/>
      <c r="CV201" s="3"/>
      <c r="CW201" s="3"/>
      <c r="CX201" s="3"/>
      <c r="CY201" s="3"/>
      <c r="CZ201" s="3"/>
      <c r="DA201" s="3"/>
      <c r="DB201" s="3"/>
      <c r="DC201" s="3" t="s">
        <v>376</v>
      </c>
      <c r="DD201" s="3" t="s">
        <v>2467</v>
      </c>
      <c r="DE201" s="3"/>
      <c r="DF201" s="3"/>
      <c r="DG201" s="3"/>
      <c r="DH201" s="5" t="s">
        <v>379</v>
      </c>
      <c r="DI201" s="5" t="s">
        <v>379</v>
      </c>
      <c r="DJ201" s="5" t="s">
        <v>380</v>
      </c>
      <c r="DM201" s="5" t="s">
        <v>819</v>
      </c>
      <c r="EH201" s="5" t="s">
        <v>394</v>
      </c>
      <c r="EI201" s="5" t="s">
        <v>395</v>
      </c>
      <c r="EJ201" s="5" t="s">
        <v>2468</v>
      </c>
      <c r="EK201" s="5" t="s">
        <v>397</v>
      </c>
      <c r="EM201" s="5" t="s">
        <v>559</v>
      </c>
      <c r="FS201" s="3"/>
      <c r="FT201" s="3"/>
      <c r="FU201" s="3"/>
      <c r="FV201" s="3"/>
      <c r="FW201" s="3"/>
      <c r="GS201" s="3"/>
      <c r="GT201" s="3"/>
      <c r="GU201" s="3"/>
      <c r="GV201" s="3"/>
      <c r="GW201" s="3"/>
    </row>
    <row r="202" spans="1:205" s="5" customFormat="1">
      <c r="A202" s="5" t="s">
        <v>2457</v>
      </c>
      <c r="B202" s="3" t="s">
        <v>2546</v>
      </c>
      <c r="C202" s="5" t="s">
        <v>2458</v>
      </c>
      <c r="D202" s="5" t="s">
        <v>2459</v>
      </c>
      <c r="E202" s="3" t="s">
        <v>3795</v>
      </c>
      <c r="F202" s="59"/>
      <c r="AB202" s="5" t="s">
        <v>2546</v>
      </c>
      <c r="AC202" s="5" t="s">
        <v>340</v>
      </c>
      <c r="AD202" s="5" t="s">
        <v>339</v>
      </c>
      <c r="AG202" s="5" t="s">
        <v>340</v>
      </c>
      <c r="AH202" s="5" t="s">
        <v>411</v>
      </c>
      <c r="AJ202" s="5" t="s">
        <v>340</v>
      </c>
      <c r="AK202" s="5" t="s">
        <v>1001</v>
      </c>
      <c r="AL202" s="5" t="s">
        <v>340</v>
      </c>
      <c r="AM202" s="5" t="s">
        <v>1001</v>
      </c>
      <c r="AN202" s="5" t="s">
        <v>340</v>
      </c>
      <c r="AO202" s="5" t="s">
        <v>340</v>
      </c>
      <c r="AP202" s="5" t="s">
        <v>340</v>
      </c>
      <c r="AQ202" s="5" t="s">
        <v>340</v>
      </c>
      <c r="AR202" s="5" t="s">
        <v>339</v>
      </c>
      <c r="AT202" s="3" t="s">
        <v>351</v>
      </c>
      <c r="AU202" s="3" t="s">
        <v>352</v>
      </c>
      <c r="AV202" s="3"/>
      <c r="AW202" s="3"/>
      <c r="AX202" s="3"/>
      <c r="AY202" s="3"/>
      <c r="AZ202" s="3"/>
      <c r="BA202" s="3" t="s">
        <v>2462</v>
      </c>
      <c r="BB202" s="3" t="s">
        <v>415</v>
      </c>
      <c r="BC202" s="3"/>
      <c r="BD202" s="5" t="s">
        <v>357</v>
      </c>
      <c r="BE202" s="5" t="s">
        <v>3814</v>
      </c>
      <c r="BF202" s="5" t="s">
        <v>416</v>
      </c>
      <c r="BH202" s="5" t="s">
        <v>417</v>
      </c>
      <c r="BJ202" s="5" t="s">
        <v>418</v>
      </c>
      <c r="BL202" s="5" t="s">
        <v>368</v>
      </c>
      <c r="BM202" s="5" t="s">
        <v>676</v>
      </c>
      <c r="BN202" s="5" t="s">
        <v>420</v>
      </c>
      <c r="BP202" s="5" t="s">
        <v>2547</v>
      </c>
      <c r="BQ202" s="5" t="s">
        <v>2484</v>
      </c>
      <c r="BR202" s="5" t="s">
        <v>423</v>
      </c>
      <c r="BT202" s="5" t="s">
        <v>362</v>
      </c>
      <c r="BU202" s="5" t="s">
        <v>339</v>
      </c>
      <c r="BV202" s="5">
        <v>1</v>
      </c>
      <c r="BW202" s="5" t="s">
        <v>425</v>
      </c>
      <c r="CC202" s="5" t="s">
        <v>339</v>
      </c>
      <c r="CE202" s="3" t="s">
        <v>370</v>
      </c>
      <c r="CF202" s="3" t="s">
        <v>428</v>
      </c>
      <c r="CG202" s="3" t="s">
        <v>368</v>
      </c>
      <c r="CH202" s="3" t="s">
        <v>2465</v>
      </c>
      <c r="CI202" s="3"/>
      <c r="CJ202" s="3" t="s">
        <v>2466</v>
      </c>
      <c r="CK202" s="3" t="s">
        <v>4045</v>
      </c>
      <c r="CL202" s="3"/>
      <c r="CM202" s="3"/>
      <c r="CN202" s="3"/>
      <c r="CO202" s="3" t="s">
        <v>721</v>
      </c>
      <c r="CP202" s="3"/>
      <c r="CQ202" s="3"/>
      <c r="CR202" s="3"/>
      <c r="CS202" s="3"/>
      <c r="CT202" s="3"/>
      <c r="CU202" s="3"/>
      <c r="CV202" s="3"/>
      <c r="CW202" s="3"/>
      <c r="CX202" s="3"/>
      <c r="CY202" s="3"/>
      <c r="CZ202" s="3"/>
      <c r="DA202" s="3"/>
      <c r="DB202" s="3"/>
      <c r="DC202" s="3" t="s">
        <v>376</v>
      </c>
      <c r="DD202" s="3" t="s">
        <v>2467</v>
      </c>
      <c r="DE202" s="3"/>
      <c r="DF202" s="3"/>
      <c r="DG202" s="3"/>
      <c r="DH202" s="5" t="s">
        <v>379</v>
      </c>
      <c r="DI202" s="5" t="s">
        <v>379</v>
      </c>
      <c r="DJ202" s="5" t="s">
        <v>380</v>
      </c>
      <c r="DM202" s="5" t="s">
        <v>819</v>
      </c>
      <c r="EH202" s="5" t="s">
        <v>394</v>
      </c>
      <c r="EI202" s="5" t="s">
        <v>395</v>
      </c>
      <c r="EJ202" s="5" t="s">
        <v>2468</v>
      </c>
      <c r="EK202" s="5" t="s">
        <v>397</v>
      </c>
      <c r="EM202" s="5" t="s">
        <v>429</v>
      </c>
      <c r="FS202" s="3"/>
      <c r="FT202" s="3"/>
      <c r="FU202" s="3"/>
      <c r="FV202" s="3"/>
      <c r="FW202" s="3"/>
      <c r="GS202" s="3"/>
      <c r="GT202" s="3"/>
      <c r="GU202" s="3"/>
      <c r="GV202" s="3"/>
      <c r="GW202" s="3"/>
    </row>
    <row r="203" spans="1:205" s="5" customFormat="1">
      <c r="A203" s="5" t="s">
        <v>2457</v>
      </c>
      <c r="B203" s="3" t="s">
        <v>2548</v>
      </c>
      <c r="C203" s="5" t="s">
        <v>2458</v>
      </c>
      <c r="D203" s="5" t="s">
        <v>2459</v>
      </c>
      <c r="E203" s="3" t="s">
        <v>3796</v>
      </c>
      <c r="F203" s="59"/>
      <c r="AB203" s="5" t="s">
        <v>2548</v>
      </c>
      <c r="AC203" s="5" t="s">
        <v>340</v>
      </c>
      <c r="AD203" s="5" t="s">
        <v>339</v>
      </c>
      <c r="AG203" s="5" t="s">
        <v>340</v>
      </c>
      <c r="AH203" s="5" t="s">
        <v>411</v>
      </c>
      <c r="AJ203" s="5" t="s">
        <v>340</v>
      </c>
      <c r="AK203" s="5" t="s">
        <v>1001</v>
      </c>
      <c r="AL203" s="5" t="s">
        <v>340</v>
      </c>
      <c r="AM203" s="5" t="s">
        <v>1001</v>
      </c>
      <c r="AN203" s="5" t="s">
        <v>340</v>
      </c>
      <c r="AO203" s="5" t="s">
        <v>340</v>
      </c>
      <c r="AP203" s="5" t="s">
        <v>340</v>
      </c>
      <c r="AQ203" s="5" t="s">
        <v>340</v>
      </c>
      <c r="AR203" s="5" t="s">
        <v>340</v>
      </c>
      <c r="AS203" s="5" t="s">
        <v>340</v>
      </c>
      <c r="AT203" s="5" t="s">
        <v>351</v>
      </c>
      <c r="AU203" s="5" t="s">
        <v>352</v>
      </c>
      <c r="BA203" s="5" t="s">
        <v>2549</v>
      </c>
      <c r="BB203" s="5" t="s">
        <v>415</v>
      </c>
      <c r="BC203" s="5" t="s">
        <v>732</v>
      </c>
      <c r="BD203" s="5" t="s">
        <v>357</v>
      </c>
      <c r="BE203" s="5" t="s">
        <v>3814</v>
      </c>
      <c r="BF203" s="5" t="s">
        <v>416</v>
      </c>
      <c r="BH203" s="5" t="s">
        <v>417</v>
      </c>
      <c r="BJ203" s="5" t="s">
        <v>418</v>
      </c>
      <c r="BL203" s="5" t="s">
        <v>368</v>
      </c>
      <c r="BM203" s="5" t="s">
        <v>676</v>
      </c>
      <c r="BN203" s="5" t="s">
        <v>420</v>
      </c>
      <c r="BP203" s="5" t="s">
        <v>2550</v>
      </c>
      <c r="BQ203" s="5" t="s">
        <v>2419</v>
      </c>
      <c r="BR203" s="5" t="s">
        <v>423</v>
      </c>
      <c r="BT203" s="5" t="s">
        <v>362</v>
      </c>
      <c r="BU203" s="5" t="s">
        <v>339</v>
      </c>
      <c r="BV203" s="5">
        <v>1</v>
      </c>
      <c r="BW203" s="5" t="s">
        <v>425</v>
      </c>
      <c r="CC203" s="5" t="s">
        <v>339</v>
      </c>
      <c r="CE203" s="3" t="s">
        <v>370</v>
      </c>
      <c r="CF203" s="3" t="s">
        <v>428</v>
      </c>
      <c r="CG203" s="3" t="s">
        <v>368</v>
      </c>
      <c r="CH203" s="3" t="s">
        <v>2465</v>
      </c>
      <c r="CI203" s="3"/>
      <c r="CJ203" s="3" t="s">
        <v>2466</v>
      </c>
      <c r="CK203" s="3" t="s">
        <v>4057</v>
      </c>
      <c r="CL203" s="3"/>
      <c r="CM203" s="3"/>
      <c r="CN203" s="3" t="s">
        <v>792</v>
      </c>
      <c r="CO203" s="3" t="s">
        <v>721</v>
      </c>
      <c r="CP203" s="3"/>
      <c r="CQ203" s="3"/>
      <c r="CR203" s="3"/>
      <c r="CS203" s="3"/>
      <c r="CT203" s="3"/>
      <c r="DG203" s="3"/>
      <c r="DH203" s="5" t="s">
        <v>379</v>
      </c>
      <c r="DI203" s="5" t="s">
        <v>379</v>
      </c>
      <c r="DJ203" s="5" t="s">
        <v>380</v>
      </c>
      <c r="DM203" s="5" t="s">
        <v>819</v>
      </c>
      <c r="EH203" s="5" t="s">
        <v>394</v>
      </c>
      <c r="EI203" s="5" t="s">
        <v>395</v>
      </c>
      <c r="EJ203" s="5" t="s">
        <v>2468</v>
      </c>
      <c r="EK203" s="5" t="s">
        <v>397</v>
      </c>
      <c r="EM203" s="5" t="s">
        <v>353</v>
      </c>
      <c r="FS203" s="3"/>
      <c r="FT203" s="3"/>
      <c r="FU203" s="3"/>
      <c r="FV203" s="3"/>
      <c r="FW203" s="3"/>
      <c r="GS203" s="3"/>
      <c r="GT203" s="3"/>
      <c r="GU203" s="3"/>
      <c r="GV203" s="3"/>
      <c r="GW203" s="3"/>
    </row>
    <row r="204" spans="1:205" s="5" customFormat="1">
      <c r="A204" s="5" t="s">
        <v>2457</v>
      </c>
      <c r="B204" s="3" t="s">
        <v>2551</v>
      </c>
      <c r="C204" s="5" t="s">
        <v>2458</v>
      </c>
      <c r="D204" s="5" t="s">
        <v>2459</v>
      </c>
      <c r="E204" s="3" t="s">
        <v>3796</v>
      </c>
      <c r="F204" s="59"/>
      <c r="AB204" s="5" t="s">
        <v>2551</v>
      </c>
      <c r="AC204" s="5" t="s">
        <v>340</v>
      </c>
      <c r="AD204" s="5" t="s">
        <v>339</v>
      </c>
      <c r="AG204" s="5" t="s">
        <v>340</v>
      </c>
      <c r="AH204" s="5" t="s">
        <v>411</v>
      </c>
      <c r="AJ204" s="5" t="s">
        <v>340</v>
      </c>
      <c r="AK204" s="5" t="s">
        <v>1001</v>
      </c>
      <c r="AL204" s="5" t="s">
        <v>340</v>
      </c>
      <c r="AM204" s="5" t="s">
        <v>1001</v>
      </c>
      <c r="AN204" s="5" t="s">
        <v>340</v>
      </c>
      <c r="AO204" s="5" t="s">
        <v>340</v>
      </c>
      <c r="AP204" s="5" t="s">
        <v>340</v>
      </c>
      <c r="AQ204" s="5" t="s">
        <v>340</v>
      </c>
      <c r="AR204" s="5" t="s">
        <v>340</v>
      </c>
      <c r="AS204" s="5" t="s">
        <v>339</v>
      </c>
      <c r="AT204" s="5" t="s">
        <v>351</v>
      </c>
      <c r="AU204" s="5" t="s">
        <v>352</v>
      </c>
      <c r="BA204" s="5" t="s">
        <v>2549</v>
      </c>
      <c r="BB204" s="5" t="s">
        <v>415</v>
      </c>
      <c r="BC204" s="5" t="s">
        <v>732</v>
      </c>
      <c r="BD204" s="5" t="s">
        <v>357</v>
      </c>
      <c r="BE204" s="5" t="s">
        <v>3814</v>
      </c>
      <c r="BF204" s="5" t="s">
        <v>416</v>
      </c>
      <c r="BH204" s="5" t="s">
        <v>417</v>
      </c>
      <c r="BJ204" s="5" t="s">
        <v>418</v>
      </c>
      <c r="BL204" s="5" t="s">
        <v>368</v>
      </c>
      <c r="BM204" s="5" t="s">
        <v>676</v>
      </c>
      <c r="BN204" s="5" t="s">
        <v>420</v>
      </c>
      <c r="BP204" s="5" t="s">
        <v>2552</v>
      </c>
      <c r="BQ204" s="5" t="s">
        <v>2419</v>
      </c>
      <c r="BR204" s="5" t="s">
        <v>423</v>
      </c>
      <c r="BT204" s="5" t="s">
        <v>362</v>
      </c>
      <c r="BU204" s="5" t="s">
        <v>339</v>
      </c>
      <c r="BV204" s="5">
        <v>1</v>
      </c>
      <c r="BW204" s="5" t="s">
        <v>425</v>
      </c>
      <c r="CC204" s="5" t="s">
        <v>339</v>
      </c>
      <c r="CE204" s="3" t="s">
        <v>370</v>
      </c>
      <c r="CF204" s="3" t="s">
        <v>428</v>
      </c>
      <c r="CG204" s="3" t="s">
        <v>368</v>
      </c>
      <c r="CH204" s="3" t="s">
        <v>2465</v>
      </c>
      <c r="CI204" s="3"/>
      <c r="CJ204" s="3" t="s">
        <v>2466</v>
      </c>
      <c r="CK204" s="3" t="s">
        <v>4057</v>
      </c>
      <c r="CL204" s="3"/>
      <c r="CM204" s="3"/>
      <c r="CN204" s="3" t="s">
        <v>792</v>
      </c>
      <c r="CO204" s="3" t="s">
        <v>721</v>
      </c>
      <c r="CP204" s="3"/>
      <c r="CQ204" s="3"/>
      <c r="CR204" s="3"/>
      <c r="CS204" s="3"/>
      <c r="CT204" s="3"/>
      <c r="DG204" s="3"/>
      <c r="DH204" s="5" t="s">
        <v>379</v>
      </c>
      <c r="DI204" s="5" t="s">
        <v>379</v>
      </c>
      <c r="DJ204" s="5" t="s">
        <v>380</v>
      </c>
      <c r="DM204" s="5" t="s">
        <v>383</v>
      </c>
      <c r="EH204" s="5" t="s">
        <v>394</v>
      </c>
      <c r="EI204" s="5" t="s">
        <v>395</v>
      </c>
      <c r="EJ204" s="5" t="s">
        <v>2468</v>
      </c>
      <c r="EK204" s="5" t="s">
        <v>397</v>
      </c>
      <c r="EM204" s="5" t="s">
        <v>383</v>
      </c>
      <c r="FS204" s="3"/>
      <c r="FT204" s="3"/>
      <c r="FU204" s="3"/>
      <c r="FV204" s="3"/>
      <c r="FW204" s="3"/>
      <c r="GS204" s="3"/>
      <c r="GT204" s="3"/>
      <c r="GU204" s="3"/>
      <c r="GV204" s="3"/>
      <c r="GW204" s="3"/>
    </row>
    <row r="205" spans="1:205" s="5" customFormat="1">
      <c r="A205" s="5" t="s">
        <v>2457</v>
      </c>
      <c r="B205" s="3" t="s">
        <v>2553</v>
      </c>
      <c r="C205" s="5" t="s">
        <v>2458</v>
      </c>
      <c r="D205" s="5" t="s">
        <v>2459</v>
      </c>
      <c r="E205" s="3" t="s">
        <v>3796</v>
      </c>
      <c r="F205" s="59"/>
      <c r="AB205" s="5" t="s">
        <v>2553</v>
      </c>
      <c r="AC205" s="5" t="s">
        <v>340</v>
      </c>
      <c r="AD205" s="5" t="s">
        <v>339</v>
      </c>
      <c r="AG205" s="5" t="s">
        <v>340</v>
      </c>
      <c r="AH205" s="5" t="s">
        <v>411</v>
      </c>
      <c r="AJ205" s="5" t="s">
        <v>340</v>
      </c>
      <c r="AK205" s="5" t="s">
        <v>1001</v>
      </c>
      <c r="AL205" s="5" t="s">
        <v>340</v>
      </c>
      <c r="AM205" s="5" t="s">
        <v>1001</v>
      </c>
      <c r="AN205" s="5" t="s">
        <v>340</v>
      </c>
      <c r="AO205" s="5" t="s">
        <v>340</v>
      </c>
      <c r="AP205" s="5" t="s">
        <v>340</v>
      </c>
      <c r="AQ205" s="5" t="s">
        <v>340</v>
      </c>
      <c r="AR205" s="5" t="s">
        <v>340</v>
      </c>
      <c r="AS205" s="5" t="s">
        <v>339</v>
      </c>
      <c r="AT205" s="5" t="s">
        <v>351</v>
      </c>
      <c r="AU205" s="5" t="s">
        <v>352</v>
      </c>
      <c r="BA205" s="5" t="s">
        <v>2549</v>
      </c>
      <c r="BB205" s="5" t="s">
        <v>415</v>
      </c>
      <c r="BC205" s="5" t="s">
        <v>732</v>
      </c>
      <c r="BD205" s="5" t="s">
        <v>357</v>
      </c>
      <c r="BE205" s="5" t="s">
        <v>3814</v>
      </c>
      <c r="BF205" s="5" t="s">
        <v>416</v>
      </c>
      <c r="BH205" s="5" t="s">
        <v>417</v>
      </c>
      <c r="BJ205" s="5" t="s">
        <v>418</v>
      </c>
      <c r="BL205" s="5" t="s">
        <v>368</v>
      </c>
      <c r="BM205" s="5" t="s">
        <v>676</v>
      </c>
      <c r="BN205" s="5" t="s">
        <v>420</v>
      </c>
      <c r="BP205" s="5" t="s">
        <v>2554</v>
      </c>
      <c r="BQ205" s="5" t="s">
        <v>2419</v>
      </c>
      <c r="BR205" s="5" t="s">
        <v>423</v>
      </c>
      <c r="BT205" s="5" t="s">
        <v>362</v>
      </c>
      <c r="BU205" s="5" t="s">
        <v>339</v>
      </c>
      <c r="BV205" s="5">
        <v>1</v>
      </c>
      <c r="BW205" s="5" t="s">
        <v>425</v>
      </c>
      <c r="CC205" s="5" t="s">
        <v>339</v>
      </c>
      <c r="CE205" s="3" t="s">
        <v>370</v>
      </c>
      <c r="CF205" s="3" t="s">
        <v>428</v>
      </c>
      <c r="CG205" s="3" t="s">
        <v>368</v>
      </c>
      <c r="CH205" s="3" t="s">
        <v>2465</v>
      </c>
      <c r="CI205" s="3"/>
      <c r="CJ205" s="3" t="s">
        <v>2466</v>
      </c>
      <c r="CK205" s="3" t="s">
        <v>4057</v>
      </c>
      <c r="CL205" s="3"/>
      <c r="CM205" s="3"/>
      <c r="CN205" s="3" t="s">
        <v>792</v>
      </c>
      <c r="CO205" s="3" t="s">
        <v>721</v>
      </c>
      <c r="CP205" s="3"/>
      <c r="CQ205" s="3"/>
      <c r="CR205" s="3"/>
      <c r="CS205" s="3"/>
      <c r="CT205" s="3"/>
      <c r="DG205" s="3"/>
      <c r="DH205" s="5" t="s">
        <v>379</v>
      </c>
      <c r="DI205" s="5" t="s">
        <v>379</v>
      </c>
      <c r="DJ205" s="5" t="s">
        <v>380</v>
      </c>
      <c r="DM205" s="5" t="s">
        <v>353</v>
      </c>
      <c r="EH205" s="5" t="s">
        <v>394</v>
      </c>
      <c r="EI205" s="5" t="s">
        <v>395</v>
      </c>
      <c r="EJ205" s="5" t="s">
        <v>2468</v>
      </c>
      <c r="EK205" s="5" t="s">
        <v>397</v>
      </c>
      <c r="EM205" s="5" t="s">
        <v>819</v>
      </c>
      <c r="FS205" s="3"/>
      <c r="FT205" s="3"/>
      <c r="FU205" s="3"/>
      <c r="FV205" s="3"/>
      <c r="FW205" s="3"/>
      <c r="GS205" s="3"/>
      <c r="GT205" s="3"/>
      <c r="GU205" s="3"/>
      <c r="GV205" s="3"/>
      <c r="GW205" s="3"/>
    </row>
    <row r="206" spans="1:205" s="5" customFormat="1">
      <c r="A206" s="5" t="s">
        <v>2457</v>
      </c>
      <c r="B206" s="3" t="s">
        <v>2555</v>
      </c>
      <c r="C206" s="5" t="s">
        <v>2458</v>
      </c>
      <c r="D206" s="5" t="s">
        <v>2459</v>
      </c>
      <c r="E206" s="3" t="s">
        <v>3796</v>
      </c>
      <c r="F206" s="59"/>
      <c r="AB206" s="5" t="s">
        <v>2555</v>
      </c>
      <c r="AC206" s="5" t="s">
        <v>340</v>
      </c>
      <c r="AD206" s="5" t="s">
        <v>339</v>
      </c>
      <c r="AG206" s="5" t="s">
        <v>340</v>
      </c>
      <c r="AH206" s="5" t="s">
        <v>411</v>
      </c>
      <c r="AJ206" s="5" t="s">
        <v>340</v>
      </c>
      <c r="AK206" s="5" t="s">
        <v>1001</v>
      </c>
      <c r="AL206" s="5" t="s">
        <v>340</v>
      </c>
      <c r="AM206" s="5" t="s">
        <v>1001</v>
      </c>
      <c r="AN206" s="5" t="s">
        <v>340</v>
      </c>
      <c r="AO206" s="5" t="s">
        <v>340</v>
      </c>
      <c r="AP206" s="5" t="s">
        <v>340</v>
      </c>
      <c r="AQ206" s="5" t="s">
        <v>340</v>
      </c>
      <c r="AR206" s="5" t="s">
        <v>340</v>
      </c>
      <c r="AS206" s="5" t="s">
        <v>340</v>
      </c>
      <c r="AT206" s="5" t="s">
        <v>351</v>
      </c>
      <c r="AU206" s="5" t="s">
        <v>352</v>
      </c>
      <c r="BA206" s="5" t="s">
        <v>2549</v>
      </c>
      <c r="BB206" s="5" t="s">
        <v>415</v>
      </c>
      <c r="BC206" s="5" t="s">
        <v>732</v>
      </c>
      <c r="BD206" s="5" t="s">
        <v>357</v>
      </c>
      <c r="BE206" s="5" t="s">
        <v>3814</v>
      </c>
      <c r="BF206" s="5" t="s">
        <v>416</v>
      </c>
      <c r="BH206" s="5" t="s">
        <v>417</v>
      </c>
      <c r="BJ206" s="5" t="s">
        <v>418</v>
      </c>
      <c r="BL206" s="5" t="s">
        <v>368</v>
      </c>
      <c r="BM206" s="5" t="s">
        <v>676</v>
      </c>
      <c r="BN206" s="5" t="s">
        <v>420</v>
      </c>
      <c r="BP206" s="5" t="s">
        <v>2556</v>
      </c>
      <c r="BQ206" s="5" t="s">
        <v>2419</v>
      </c>
      <c r="BR206" s="5" t="s">
        <v>423</v>
      </c>
      <c r="BT206" s="5" t="s">
        <v>362</v>
      </c>
      <c r="BU206" s="5" t="s">
        <v>339</v>
      </c>
      <c r="BV206" s="5">
        <v>1</v>
      </c>
      <c r="BW206" s="5" t="s">
        <v>425</v>
      </c>
      <c r="CC206" s="5" t="s">
        <v>339</v>
      </c>
      <c r="CE206" s="3" t="s">
        <v>370</v>
      </c>
      <c r="CF206" s="3" t="s">
        <v>428</v>
      </c>
      <c r="CG206" s="3" t="s">
        <v>368</v>
      </c>
      <c r="CH206" s="3" t="s">
        <v>2465</v>
      </c>
      <c r="CI206" s="3"/>
      <c r="CJ206" s="3" t="s">
        <v>2466</v>
      </c>
      <c r="CK206" s="3" t="s">
        <v>4057</v>
      </c>
      <c r="CL206" s="3"/>
      <c r="CM206" s="3"/>
      <c r="CN206" s="3" t="s">
        <v>792</v>
      </c>
      <c r="CO206" s="3" t="s">
        <v>721</v>
      </c>
      <c r="CP206" s="3"/>
      <c r="CQ206" s="3"/>
      <c r="CR206" s="3"/>
      <c r="CS206" s="3"/>
      <c r="CT206" s="3"/>
      <c r="DG206" s="3"/>
      <c r="DH206" s="5" t="s">
        <v>379</v>
      </c>
      <c r="DI206" s="5" t="s">
        <v>379</v>
      </c>
      <c r="DJ206" s="5" t="s">
        <v>380</v>
      </c>
      <c r="DM206" s="5" t="s">
        <v>819</v>
      </c>
      <c r="EH206" s="5" t="s">
        <v>394</v>
      </c>
      <c r="EI206" s="5" t="s">
        <v>395</v>
      </c>
      <c r="EJ206" s="5" t="s">
        <v>2468</v>
      </c>
      <c r="EK206" s="5" t="s">
        <v>397</v>
      </c>
      <c r="EM206" s="5" t="s">
        <v>383</v>
      </c>
      <c r="FS206" s="3"/>
      <c r="FT206" s="3"/>
      <c r="FU206" s="3"/>
      <c r="FV206" s="3"/>
      <c r="FW206" s="3"/>
      <c r="GS206" s="3"/>
      <c r="GT206" s="3"/>
      <c r="GU206" s="3"/>
      <c r="GV206" s="3"/>
      <c r="GW206" s="3"/>
    </row>
    <row r="207" spans="1:205" s="5" customFormat="1">
      <c r="A207" s="5" t="s">
        <v>2457</v>
      </c>
      <c r="B207" s="3" t="s">
        <v>2557</v>
      </c>
      <c r="C207" s="5" t="s">
        <v>2458</v>
      </c>
      <c r="D207" s="5" t="s">
        <v>2459</v>
      </c>
      <c r="E207" s="3" t="s">
        <v>3796</v>
      </c>
      <c r="F207" s="59"/>
      <c r="AB207" s="5" t="s">
        <v>2557</v>
      </c>
      <c r="AC207" s="5" t="s">
        <v>340</v>
      </c>
      <c r="AD207" s="5" t="s">
        <v>339</v>
      </c>
      <c r="AG207" s="5" t="s">
        <v>340</v>
      </c>
      <c r="AH207" s="5" t="s">
        <v>411</v>
      </c>
      <c r="AJ207" s="5" t="s">
        <v>340</v>
      </c>
      <c r="AK207" s="5" t="s">
        <v>1001</v>
      </c>
      <c r="AL207" s="5" t="s">
        <v>340</v>
      </c>
      <c r="AM207" s="5" t="s">
        <v>1001</v>
      </c>
      <c r="AN207" s="5" t="s">
        <v>340</v>
      </c>
      <c r="AO207" s="5" t="s">
        <v>340</v>
      </c>
      <c r="AP207" s="5" t="s">
        <v>340</v>
      </c>
      <c r="AQ207" s="5" t="s">
        <v>340</v>
      </c>
      <c r="AR207" s="5" t="s">
        <v>340</v>
      </c>
      <c r="AS207" s="5" t="s">
        <v>339</v>
      </c>
      <c r="AT207" s="5" t="s">
        <v>351</v>
      </c>
      <c r="AU207" s="5" t="s">
        <v>352</v>
      </c>
      <c r="BA207" s="5" t="s">
        <v>2549</v>
      </c>
      <c r="BB207" s="5" t="s">
        <v>415</v>
      </c>
      <c r="BC207" s="5" t="s">
        <v>732</v>
      </c>
      <c r="BD207" s="5" t="s">
        <v>357</v>
      </c>
      <c r="BE207" s="5" t="s">
        <v>3814</v>
      </c>
      <c r="BF207" s="5" t="s">
        <v>416</v>
      </c>
      <c r="BH207" s="5" t="s">
        <v>417</v>
      </c>
      <c r="BJ207" s="5" t="s">
        <v>418</v>
      </c>
      <c r="BL207" s="5" t="s">
        <v>368</v>
      </c>
      <c r="BM207" s="5" t="s">
        <v>676</v>
      </c>
      <c r="BN207" s="5" t="s">
        <v>420</v>
      </c>
      <c r="BP207" s="5" t="s">
        <v>2558</v>
      </c>
      <c r="BQ207" s="5" t="s">
        <v>2419</v>
      </c>
      <c r="BR207" s="5" t="s">
        <v>423</v>
      </c>
      <c r="BT207" s="5" t="s">
        <v>362</v>
      </c>
      <c r="BU207" s="5" t="s">
        <v>339</v>
      </c>
      <c r="BV207" s="5">
        <v>1</v>
      </c>
      <c r="BW207" s="5" t="s">
        <v>425</v>
      </c>
      <c r="CC207" s="5" t="s">
        <v>339</v>
      </c>
      <c r="CE207" s="3" t="s">
        <v>370</v>
      </c>
      <c r="CF207" s="3" t="s">
        <v>428</v>
      </c>
      <c r="CG207" s="3" t="s">
        <v>368</v>
      </c>
      <c r="CH207" s="3" t="s">
        <v>2465</v>
      </c>
      <c r="CI207" s="3"/>
      <c r="CJ207" s="3" t="s">
        <v>2466</v>
      </c>
      <c r="CK207" s="3" t="s">
        <v>4057</v>
      </c>
      <c r="CL207" s="3"/>
      <c r="CM207" s="3"/>
      <c r="CN207" s="3" t="s">
        <v>792</v>
      </c>
      <c r="CO207" s="3" t="s">
        <v>721</v>
      </c>
      <c r="CP207" s="3"/>
      <c r="CQ207" s="3"/>
      <c r="CR207" s="3"/>
      <c r="CS207" s="3"/>
      <c r="CT207" s="3"/>
      <c r="DG207" s="3"/>
      <c r="DH207" s="5" t="s">
        <v>379</v>
      </c>
      <c r="DI207" s="5" t="s">
        <v>379</v>
      </c>
      <c r="DJ207" s="5" t="s">
        <v>380</v>
      </c>
      <c r="DM207" s="5" t="s">
        <v>819</v>
      </c>
      <c r="EH207" s="5" t="s">
        <v>394</v>
      </c>
      <c r="EI207" s="5" t="s">
        <v>395</v>
      </c>
      <c r="EJ207" s="5" t="s">
        <v>2468</v>
      </c>
      <c r="EK207" s="5" t="s">
        <v>397</v>
      </c>
      <c r="EM207" s="5" t="s">
        <v>383</v>
      </c>
      <c r="FS207" s="3"/>
      <c r="FT207" s="3"/>
      <c r="FU207" s="3"/>
      <c r="FV207" s="3"/>
      <c r="FW207" s="3"/>
      <c r="GS207" s="3"/>
      <c r="GT207" s="3"/>
      <c r="GU207" s="3"/>
      <c r="GV207" s="3"/>
      <c r="GW207" s="3"/>
    </row>
    <row r="208" spans="1:205" s="5" customFormat="1">
      <c r="A208" s="5" t="s">
        <v>2457</v>
      </c>
      <c r="B208" s="3" t="s">
        <v>2559</v>
      </c>
      <c r="C208" s="5" t="s">
        <v>2458</v>
      </c>
      <c r="D208" s="5" t="s">
        <v>2459</v>
      </c>
      <c r="E208" s="3" t="s">
        <v>3796</v>
      </c>
      <c r="F208" s="59"/>
      <c r="AB208" s="5" t="s">
        <v>2559</v>
      </c>
      <c r="AC208" s="5" t="s">
        <v>340</v>
      </c>
      <c r="AD208" s="5" t="s">
        <v>339</v>
      </c>
      <c r="AG208" s="5" t="s">
        <v>340</v>
      </c>
      <c r="AH208" s="5" t="s">
        <v>411</v>
      </c>
      <c r="AJ208" s="5" t="s">
        <v>340</v>
      </c>
      <c r="AK208" s="5" t="s">
        <v>1001</v>
      </c>
      <c r="AL208" s="5" t="s">
        <v>340</v>
      </c>
      <c r="AM208" s="5" t="s">
        <v>1001</v>
      </c>
      <c r="AN208" s="5" t="s">
        <v>340</v>
      </c>
      <c r="AO208" s="5" t="s">
        <v>340</v>
      </c>
      <c r="AP208" s="5" t="s">
        <v>340</v>
      </c>
      <c r="AQ208" s="5" t="s">
        <v>340</v>
      </c>
      <c r="AR208" s="5" t="s">
        <v>340</v>
      </c>
      <c r="AS208" s="5" t="s">
        <v>340</v>
      </c>
      <c r="AT208" s="5" t="s">
        <v>351</v>
      </c>
      <c r="AU208" s="5" t="s">
        <v>352</v>
      </c>
      <c r="BA208" s="5" t="s">
        <v>2549</v>
      </c>
      <c r="BB208" s="5" t="s">
        <v>415</v>
      </c>
      <c r="BC208" s="5" t="s">
        <v>732</v>
      </c>
      <c r="BD208" s="5" t="s">
        <v>357</v>
      </c>
      <c r="BE208" s="5" t="s">
        <v>3814</v>
      </c>
      <c r="BF208" s="5" t="s">
        <v>416</v>
      </c>
      <c r="BH208" s="5" t="s">
        <v>417</v>
      </c>
      <c r="BJ208" s="5" t="s">
        <v>418</v>
      </c>
      <c r="BL208" s="5" t="s">
        <v>368</v>
      </c>
      <c r="BM208" s="5" t="s">
        <v>1350</v>
      </c>
      <c r="BN208" s="5" t="s">
        <v>420</v>
      </c>
      <c r="BP208" s="5" t="s">
        <v>2560</v>
      </c>
      <c r="BQ208" s="5" t="s">
        <v>2419</v>
      </c>
      <c r="BR208" s="5" t="s">
        <v>423</v>
      </c>
      <c r="BT208" s="5" t="s">
        <v>362</v>
      </c>
      <c r="BU208" s="5" t="s">
        <v>339</v>
      </c>
      <c r="BV208" s="5">
        <v>1</v>
      </c>
      <c r="BW208" s="5" t="s">
        <v>425</v>
      </c>
      <c r="CC208" s="5" t="s">
        <v>339</v>
      </c>
      <c r="CE208" s="3" t="s">
        <v>370</v>
      </c>
      <c r="CF208" s="3" t="s">
        <v>428</v>
      </c>
      <c r="CG208" s="3" t="s">
        <v>368</v>
      </c>
      <c r="CH208" s="3" t="s">
        <v>2465</v>
      </c>
      <c r="CI208" s="3"/>
      <c r="CJ208" s="3" t="s">
        <v>2466</v>
      </c>
      <c r="CK208" s="3" t="s">
        <v>4057</v>
      </c>
      <c r="CL208" s="3"/>
      <c r="CM208" s="3"/>
      <c r="CN208" s="3" t="s">
        <v>792</v>
      </c>
      <c r="CO208" s="3" t="s">
        <v>721</v>
      </c>
      <c r="CP208" s="3"/>
      <c r="CQ208" s="3"/>
      <c r="CR208" s="3"/>
      <c r="CS208" s="3"/>
      <c r="CT208" s="3"/>
      <c r="DG208" s="3"/>
      <c r="DH208" s="5" t="s">
        <v>379</v>
      </c>
      <c r="DI208" s="5" t="s">
        <v>379</v>
      </c>
      <c r="DJ208" s="5" t="s">
        <v>380</v>
      </c>
      <c r="DM208" s="5" t="s">
        <v>353</v>
      </c>
      <c r="EH208" s="5" t="s">
        <v>394</v>
      </c>
      <c r="EI208" s="5" t="s">
        <v>395</v>
      </c>
      <c r="EJ208" s="5" t="s">
        <v>2468</v>
      </c>
      <c r="EK208" s="5" t="s">
        <v>397</v>
      </c>
      <c r="EM208" s="5" t="s">
        <v>402</v>
      </c>
      <c r="FS208" s="3"/>
      <c r="FT208" s="3"/>
      <c r="FU208" s="3"/>
      <c r="FV208" s="3"/>
      <c r="FW208" s="3"/>
      <c r="GS208" s="3"/>
      <c r="GT208" s="3"/>
      <c r="GU208" s="3"/>
      <c r="GV208" s="3"/>
      <c r="GW208" s="3"/>
    </row>
    <row r="209" spans="1:449" s="5" customFormat="1">
      <c r="A209" s="5" t="s">
        <v>2457</v>
      </c>
      <c r="B209" s="3" t="s">
        <v>2561</v>
      </c>
      <c r="C209" s="5" t="s">
        <v>2458</v>
      </c>
      <c r="D209" s="5" t="s">
        <v>2459</v>
      </c>
      <c r="E209" s="3" t="s">
        <v>3796</v>
      </c>
      <c r="F209" s="59"/>
      <c r="AB209" s="5" t="s">
        <v>2561</v>
      </c>
      <c r="AC209" s="5" t="s">
        <v>340</v>
      </c>
      <c r="AD209" s="5" t="s">
        <v>339</v>
      </c>
      <c r="AG209" s="5" t="s">
        <v>340</v>
      </c>
      <c r="AH209" s="5" t="s">
        <v>411</v>
      </c>
      <c r="AJ209" s="5" t="s">
        <v>340</v>
      </c>
      <c r="AK209" s="5" t="s">
        <v>1001</v>
      </c>
      <c r="AL209" s="5" t="s">
        <v>340</v>
      </c>
      <c r="AM209" s="5" t="s">
        <v>1001</v>
      </c>
      <c r="AN209" s="5" t="s">
        <v>340</v>
      </c>
      <c r="AO209" s="5" t="s">
        <v>340</v>
      </c>
      <c r="AP209" s="5" t="s">
        <v>340</v>
      </c>
      <c r="AQ209" s="5" t="s">
        <v>340</v>
      </c>
      <c r="AR209" s="5" t="s">
        <v>340</v>
      </c>
      <c r="AS209" s="5" t="s">
        <v>339</v>
      </c>
      <c r="AT209" s="5" t="s">
        <v>351</v>
      </c>
      <c r="AU209" s="5" t="s">
        <v>352</v>
      </c>
      <c r="BA209" s="5" t="s">
        <v>2549</v>
      </c>
      <c r="BB209" s="5" t="s">
        <v>415</v>
      </c>
      <c r="BC209" s="5" t="s">
        <v>732</v>
      </c>
      <c r="BD209" s="5" t="s">
        <v>357</v>
      </c>
      <c r="BE209" s="5" t="s">
        <v>3814</v>
      </c>
      <c r="BF209" s="5" t="s">
        <v>416</v>
      </c>
      <c r="BH209" s="5" t="s">
        <v>417</v>
      </c>
      <c r="BJ209" s="5" t="s">
        <v>418</v>
      </c>
      <c r="BL209" s="5" t="s">
        <v>368</v>
      </c>
      <c r="BM209" s="5" t="s">
        <v>1350</v>
      </c>
      <c r="BN209" s="5" t="s">
        <v>420</v>
      </c>
      <c r="BP209" s="5" t="s">
        <v>2562</v>
      </c>
      <c r="BQ209" s="5" t="s">
        <v>2419</v>
      </c>
      <c r="BR209" s="5" t="s">
        <v>423</v>
      </c>
      <c r="BT209" s="5" t="s">
        <v>362</v>
      </c>
      <c r="BU209" s="5" t="s">
        <v>339</v>
      </c>
      <c r="BV209" s="5">
        <v>1</v>
      </c>
      <c r="BW209" s="5" t="s">
        <v>425</v>
      </c>
      <c r="CC209" s="5" t="s">
        <v>339</v>
      </c>
      <c r="CE209" s="3" t="s">
        <v>370</v>
      </c>
      <c r="CF209" s="3" t="s">
        <v>428</v>
      </c>
      <c r="CG209" s="3" t="s">
        <v>368</v>
      </c>
      <c r="CH209" s="3" t="s">
        <v>2465</v>
      </c>
      <c r="CI209" s="3"/>
      <c r="CJ209" s="3" t="s">
        <v>2466</v>
      </c>
      <c r="CK209" s="3" t="s">
        <v>4057</v>
      </c>
      <c r="CL209" s="3"/>
      <c r="CM209" s="3"/>
      <c r="CN209" s="3" t="s">
        <v>792</v>
      </c>
      <c r="CO209" s="3" t="s">
        <v>721</v>
      </c>
      <c r="CP209" s="3"/>
      <c r="CQ209" s="3"/>
      <c r="CR209" s="3"/>
      <c r="CS209" s="3"/>
      <c r="CT209" s="3"/>
      <c r="DG209" s="3"/>
      <c r="DH209" s="5" t="s">
        <v>379</v>
      </c>
      <c r="DI209" s="5" t="s">
        <v>379</v>
      </c>
      <c r="DJ209" s="5" t="s">
        <v>380</v>
      </c>
      <c r="DM209" s="5" t="s">
        <v>429</v>
      </c>
      <c r="EH209" s="5" t="s">
        <v>394</v>
      </c>
      <c r="EI209" s="5" t="s">
        <v>395</v>
      </c>
      <c r="EJ209" s="5" t="s">
        <v>2468</v>
      </c>
      <c r="EK209" s="5" t="s">
        <v>397</v>
      </c>
      <c r="EM209" s="5" t="s">
        <v>383</v>
      </c>
      <c r="FS209" s="3"/>
      <c r="FT209" s="3"/>
      <c r="FU209" s="3"/>
      <c r="FV209" s="3"/>
      <c r="FW209" s="3"/>
      <c r="GS209" s="3"/>
      <c r="GT209" s="3"/>
      <c r="GU209" s="3"/>
      <c r="GV209" s="3"/>
      <c r="GW209" s="3"/>
    </row>
    <row r="210" spans="1:449" s="5" customFormat="1">
      <c r="A210" s="5" t="s">
        <v>2457</v>
      </c>
      <c r="B210" s="3" t="s">
        <v>2563</v>
      </c>
      <c r="C210" s="5" t="s">
        <v>2458</v>
      </c>
      <c r="D210" s="5" t="s">
        <v>2459</v>
      </c>
      <c r="E210" s="3" t="s">
        <v>3796</v>
      </c>
      <c r="F210" s="59"/>
      <c r="AB210" s="5" t="s">
        <v>2563</v>
      </c>
      <c r="AC210" s="5" t="s">
        <v>340</v>
      </c>
      <c r="AD210" s="5" t="s">
        <v>339</v>
      </c>
      <c r="AG210" s="5" t="s">
        <v>340</v>
      </c>
      <c r="AH210" s="5" t="s">
        <v>411</v>
      </c>
      <c r="AJ210" s="5" t="s">
        <v>340</v>
      </c>
      <c r="AK210" s="5" t="s">
        <v>1001</v>
      </c>
      <c r="AL210" s="5" t="s">
        <v>340</v>
      </c>
      <c r="AM210" s="5" t="s">
        <v>1001</v>
      </c>
      <c r="AN210" s="5" t="s">
        <v>340</v>
      </c>
      <c r="AO210" s="5" t="s">
        <v>340</v>
      </c>
      <c r="AP210" s="5" t="s">
        <v>340</v>
      </c>
      <c r="AQ210" s="5" t="s">
        <v>340</v>
      </c>
      <c r="AR210" s="5" t="s">
        <v>340</v>
      </c>
      <c r="AS210" s="5" t="s">
        <v>340</v>
      </c>
      <c r="AT210" s="5" t="s">
        <v>351</v>
      </c>
      <c r="AU210" s="5" t="s">
        <v>352</v>
      </c>
      <c r="BA210" s="5" t="s">
        <v>2549</v>
      </c>
      <c r="BB210" s="5" t="s">
        <v>415</v>
      </c>
      <c r="BC210" s="5" t="s">
        <v>732</v>
      </c>
      <c r="BD210" s="5" t="s">
        <v>357</v>
      </c>
      <c r="BE210" s="5" t="s">
        <v>3814</v>
      </c>
      <c r="BF210" s="5" t="s">
        <v>416</v>
      </c>
      <c r="BH210" s="5" t="s">
        <v>417</v>
      </c>
      <c r="BJ210" s="5" t="s">
        <v>418</v>
      </c>
      <c r="BL210" s="5" t="s">
        <v>368</v>
      </c>
      <c r="BM210" s="5" t="s">
        <v>1350</v>
      </c>
      <c r="BN210" s="5" t="s">
        <v>420</v>
      </c>
      <c r="BP210" s="5" t="s">
        <v>2564</v>
      </c>
      <c r="BQ210" s="5" t="s">
        <v>2419</v>
      </c>
      <c r="BR210" s="5" t="s">
        <v>423</v>
      </c>
      <c r="BT210" s="5" t="s">
        <v>362</v>
      </c>
      <c r="BU210" s="5" t="s">
        <v>339</v>
      </c>
      <c r="BV210" s="5">
        <v>1</v>
      </c>
      <c r="BW210" s="5" t="s">
        <v>425</v>
      </c>
      <c r="CC210" s="5" t="s">
        <v>339</v>
      </c>
      <c r="CE210" s="3" t="s">
        <v>370</v>
      </c>
      <c r="CF210" s="3" t="s">
        <v>428</v>
      </c>
      <c r="CG210" s="3" t="s">
        <v>368</v>
      </c>
      <c r="CH210" s="3" t="s">
        <v>2465</v>
      </c>
      <c r="CI210" s="3"/>
      <c r="CJ210" s="3" t="s">
        <v>2466</v>
      </c>
      <c r="CK210" s="3" t="s">
        <v>4057</v>
      </c>
      <c r="CL210" s="3"/>
      <c r="CM210" s="3"/>
      <c r="CN210" s="3" t="s">
        <v>792</v>
      </c>
      <c r="CO210" s="3" t="s">
        <v>721</v>
      </c>
      <c r="CP210" s="3"/>
      <c r="CQ210" s="3"/>
      <c r="CR210" s="3"/>
      <c r="CS210" s="3"/>
      <c r="CT210" s="3"/>
      <c r="DG210" s="3"/>
      <c r="DH210" s="5" t="s">
        <v>379</v>
      </c>
      <c r="DI210" s="5" t="s">
        <v>379</v>
      </c>
      <c r="DJ210" s="5" t="s">
        <v>380</v>
      </c>
      <c r="DM210" s="5" t="s">
        <v>819</v>
      </c>
      <c r="EH210" s="5" t="s">
        <v>394</v>
      </c>
      <c r="EI210" s="5" t="s">
        <v>395</v>
      </c>
      <c r="EJ210" s="5" t="s">
        <v>2468</v>
      </c>
      <c r="EK210" s="5" t="s">
        <v>397</v>
      </c>
      <c r="EM210" s="5" t="s">
        <v>402</v>
      </c>
      <c r="FS210" s="3"/>
      <c r="FT210" s="3"/>
      <c r="FU210" s="3"/>
      <c r="FV210" s="3"/>
      <c r="FW210" s="3"/>
      <c r="GS210" s="3"/>
      <c r="GT210" s="3"/>
      <c r="GU210" s="3"/>
      <c r="GV210" s="3"/>
      <c r="GW210" s="3"/>
    </row>
    <row r="211" spans="1:449" s="5" customFormat="1">
      <c r="A211" s="5" t="s">
        <v>2457</v>
      </c>
      <c r="B211" s="3" t="s">
        <v>2565</v>
      </c>
      <c r="C211" s="5" t="s">
        <v>2458</v>
      </c>
      <c r="D211" s="5" t="s">
        <v>2459</v>
      </c>
      <c r="E211" s="3" t="s">
        <v>3789</v>
      </c>
      <c r="F211" s="59"/>
      <c r="AB211" s="5" t="s">
        <v>2565</v>
      </c>
      <c r="AC211" s="5" t="s">
        <v>340</v>
      </c>
      <c r="AD211" s="5" t="s">
        <v>339</v>
      </c>
      <c r="AG211" s="5" t="s">
        <v>340</v>
      </c>
      <c r="AH211" s="5" t="s">
        <v>411</v>
      </c>
      <c r="AJ211" s="5" t="s">
        <v>340</v>
      </c>
      <c r="AK211" s="5" t="s">
        <v>1001</v>
      </c>
      <c r="AL211" s="5" t="s">
        <v>340</v>
      </c>
      <c r="AM211" s="5" t="s">
        <v>1001</v>
      </c>
      <c r="AN211" s="5" t="s">
        <v>340</v>
      </c>
      <c r="AO211" s="5" t="s">
        <v>340</v>
      </c>
      <c r="AP211" s="5" t="s">
        <v>340</v>
      </c>
      <c r="AQ211" s="5" t="s">
        <v>340</v>
      </c>
      <c r="AR211" s="5" t="s">
        <v>339</v>
      </c>
      <c r="AT211" s="5" t="s">
        <v>351</v>
      </c>
      <c r="AU211" s="5" t="s">
        <v>352</v>
      </c>
      <c r="BA211" s="5" t="s">
        <v>2566</v>
      </c>
      <c r="BB211" s="5" t="s">
        <v>415</v>
      </c>
      <c r="BD211" s="5" t="s">
        <v>357</v>
      </c>
      <c r="BE211" s="5" t="s">
        <v>3814</v>
      </c>
      <c r="BF211" s="5" t="s">
        <v>416</v>
      </c>
      <c r="BH211" s="5" t="s">
        <v>417</v>
      </c>
      <c r="BJ211" s="5" t="s">
        <v>418</v>
      </c>
      <c r="BL211" s="5" t="s">
        <v>368</v>
      </c>
      <c r="BM211" s="5" t="s">
        <v>1350</v>
      </c>
      <c r="BN211" s="5" t="s">
        <v>420</v>
      </c>
      <c r="BP211" s="5" t="s">
        <v>2567</v>
      </c>
      <c r="BQ211" s="5" t="s">
        <v>1350</v>
      </c>
      <c r="BR211" s="5" t="s">
        <v>423</v>
      </c>
      <c r="BT211" s="5" t="s">
        <v>362</v>
      </c>
      <c r="BU211" s="5" t="s">
        <v>339</v>
      </c>
      <c r="BV211" s="5" t="s">
        <v>334</v>
      </c>
      <c r="BW211" s="5" t="s">
        <v>425</v>
      </c>
      <c r="CC211" s="5" t="s">
        <v>339</v>
      </c>
      <c r="CE211" s="5" t="s">
        <v>364</v>
      </c>
      <c r="CF211" s="5" t="s">
        <v>428</v>
      </c>
      <c r="CG211" s="5" t="s">
        <v>365</v>
      </c>
      <c r="CI211" s="5" t="s">
        <v>2568</v>
      </c>
      <c r="CJ211" s="5" t="s">
        <v>2569</v>
      </c>
      <c r="CK211" s="3" t="s">
        <v>4050</v>
      </c>
      <c r="CL211" s="3"/>
      <c r="CM211" s="3"/>
      <c r="CN211" s="3"/>
      <c r="CO211" s="3"/>
      <c r="CP211" s="3"/>
      <c r="CQ211" s="3"/>
      <c r="CR211" s="3"/>
      <c r="CS211" s="3"/>
      <c r="CT211" s="3"/>
      <c r="DG211" s="3"/>
      <c r="FS211" s="3"/>
      <c r="FT211" s="3"/>
      <c r="FU211" s="3"/>
      <c r="FV211" s="3"/>
      <c r="FW211" s="3"/>
      <c r="GS211" s="3"/>
      <c r="GT211" s="3"/>
      <c r="GU211" s="3"/>
      <c r="GV211" s="3"/>
      <c r="GW211" s="3"/>
      <c r="II211" s="5" t="s">
        <v>378</v>
      </c>
      <c r="IJ211" s="5" t="s">
        <v>379</v>
      </c>
      <c r="IK211" s="5" t="s">
        <v>380</v>
      </c>
      <c r="IN211" s="5" t="s">
        <v>819</v>
      </c>
      <c r="IO211" s="5" t="s">
        <v>382</v>
      </c>
      <c r="IP211" s="5" t="s">
        <v>382</v>
      </c>
      <c r="IQ211" s="5" t="s">
        <v>2082</v>
      </c>
      <c r="IR211" s="5" t="s">
        <v>1098</v>
      </c>
      <c r="IS211" s="5" t="s">
        <v>1098</v>
      </c>
      <c r="IT211" s="5" t="s">
        <v>382</v>
      </c>
      <c r="IU211" s="5" t="s">
        <v>390</v>
      </c>
      <c r="IV211" s="5" t="s">
        <v>390</v>
      </c>
      <c r="IW211" s="5" t="s">
        <v>1581</v>
      </c>
      <c r="IX211" s="5" t="s">
        <v>1098</v>
      </c>
      <c r="IY211" s="5" t="s">
        <v>1098</v>
      </c>
      <c r="IZ211" s="5" t="s">
        <v>382</v>
      </c>
      <c r="JA211" s="5" t="s">
        <v>394</v>
      </c>
      <c r="JB211" s="5" t="s">
        <v>395</v>
      </c>
      <c r="JC211" s="5" t="s">
        <v>2468</v>
      </c>
      <c r="JD211" s="5" t="s">
        <v>397</v>
      </c>
      <c r="JF211" s="5" t="s">
        <v>429</v>
      </c>
      <c r="JG211" s="5" t="s">
        <v>382</v>
      </c>
      <c r="JH211" s="5" t="s">
        <v>382</v>
      </c>
      <c r="JI211" s="5" t="s">
        <v>2082</v>
      </c>
      <c r="JJ211" s="5" t="s">
        <v>1098</v>
      </c>
      <c r="JK211" s="5" t="s">
        <v>1098</v>
      </c>
      <c r="JL211" s="5" t="s">
        <v>2082</v>
      </c>
      <c r="JM211" s="5" t="s">
        <v>390</v>
      </c>
      <c r="JN211" s="5" t="s">
        <v>390</v>
      </c>
      <c r="JO211" s="5" t="s">
        <v>2082</v>
      </c>
      <c r="JP211" s="5" t="s">
        <v>453</v>
      </c>
      <c r="JQ211" s="5" t="s">
        <v>453</v>
      </c>
      <c r="JR211" s="5" t="s">
        <v>382</v>
      </c>
    </row>
    <row r="212" spans="1:449" s="5" customFormat="1">
      <c r="A212" s="5" t="s">
        <v>2457</v>
      </c>
      <c r="B212" s="3" t="s">
        <v>2570</v>
      </c>
      <c r="C212" s="5" t="s">
        <v>2458</v>
      </c>
      <c r="D212" s="5" t="s">
        <v>2459</v>
      </c>
      <c r="E212" s="3" t="s">
        <v>3796</v>
      </c>
      <c r="F212" s="59"/>
      <c r="AB212" s="5" t="s">
        <v>2570</v>
      </c>
      <c r="AC212" s="5" t="s">
        <v>340</v>
      </c>
      <c r="AD212" s="5" t="s">
        <v>339</v>
      </c>
      <c r="AG212" s="5" t="s">
        <v>340</v>
      </c>
      <c r="AH212" s="5" t="s">
        <v>411</v>
      </c>
      <c r="AJ212" s="5" t="s">
        <v>340</v>
      </c>
      <c r="AK212" s="5" t="s">
        <v>1001</v>
      </c>
      <c r="AL212" s="5" t="s">
        <v>340</v>
      </c>
      <c r="AM212" s="5" t="s">
        <v>1001</v>
      </c>
      <c r="AN212" s="5" t="s">
        <v>340</v>
      </c>
      <c r="AO212" s="5" t="s">
        <v>340</v>
      </c>
      <c r="AP212" s="5" t="s">
        <v>340</v>
      </c>
      <c r="AQ212" s="5" t="s">
        <v>350</v>
      </c>
      <c r="AT212" s="5" t="s">
        <v>351</v>
      </c>
      <c r="AU212" s="5" t="s">
        <v>352</v>
      </c>
      <c r="BA212" s="5" t="s">
        <v>2571</v>
      </c>
      <c r="BB212" s="5" t="s">
        <v>415</v>
      </c>
      <c r="BC212" s="5" t="s">
        <v>732</v>
      </c>
      <c r="BD212" s="5" t="s">
        <v>357</v>
      </c>
      <c r="BE212" s="5" t="s">
        <v>3814</v>
      </c>
      <c r="BF212" s="5" t="s">
        <v>416</v>
      </c>
      <c r="BH212" s="5" t="s">
        <v>417</v>
      </c>
      <c r="BJ212" s="5" t="s">
        <v>418</v>
      </c>
      <c r="BL212" s="5" t="s">
        <v>419</v>
      </c>
      <c r="BN212" s="5" t="s">
        <v>594</v>
      </c>
      <c r="BP212" s="5" t="s">
        <v>2572</v>
      </c>
      <c r="BQ212" s="5" t="s">
        <v>1350</v>
      </c>
      <c r="BR212" s="5" t="s">
        <v>423</v>
      </c>
      <c r="BT212" s="5" t="s">
        <v>362</v>
      </c>
      <c r="BU212" s="5" t="s">
        <v>339</v>
      </c>
      <c r="BV212" s="5" t="s">
        <v>334</v>
      </c>
      <c r="BW212" s="5" t="s">
        <v>425</v>
      </c>
      <c r="CC212" s="5" t="s">
        <v>339</v>
      </c>
      <c r="CE212" s="5" t="s">
        <v>364</v>
      </c>
      <c r="CF212" s="5" t="s">
        <v>428</v>
      </c>
      <c r="CG212" s="5" t="s">
        <v>365</v>
      </c>
      <c r="CI212" s="5" t="s">
        <v>2573</v>
      </c>
      <c r="CJ212" s="5" t="s">
        <v>2569</v>
      </c>
      <c r="CK212" s="3" t="s">
        <v>4050</v>
      </c>
      <c r="CL212" s="3"/>
      <c r="CM212" s="3"/>
      <c r="CN212" s="3"/>
      <c r="CO212" s="3"/>
      <c r="CP212" s="3"/>
      <c r="CQ212" s="3"/>
      <c r="CR212" s="3"/>
      <c r="CS212" s="3"/>
      <c r="CT212" s="3"/>
      <c r="DG212" s="3"/>
      <c r="FS212" s="3"/>
      <c r="FT212" s="3"/>
      <c r="FU212" s="3"/>
      <c r="FV212" s="3"/>
      <c r="FW212" s="3"/>
      <c r="GS212" s="3"/>
      <c r="GT212" s="3"/>
      <c r="GU212" s="3"/>
      <c r="GV212" s="3"/>
      <c r="GW212" s="3"/>
      <c r="II212" s="5" t="s">
        <v>378</v>
      </c>
      <c r="IJ212" s="5" t="s">
        <v>379</v>
      </c>
      <c r="IK212" s="5" t="s">
        <v>380</v>
      </c>
      <c r="IN212" s="5" t="s">
        <v>819</v>
      </c>
      <c r="IO212" s="5" t="s">
        <v>382</v>
      </c>
      <c r="IP212" s="5" t="s">
        <v>382</v>
      </c>
      <c r="IQ212" s="5" t="s">
        <v>2082</v>
      </c>
      <c r="IR212" s="5" t="s">
        <v>452</v>
      </c>
      <c r="IS212" s="5" t="s">
        <v>452</v>
      </c>
      <c r="IT212" s="5" t="s">
        <v>382</v>
      </c>
      <c r="IU212" s="5" t="s">
        <v>390</v>
      </c>
      <c r="IV212" s="5" t="s">
        <v>390</v>
      </c>
      <c r="IW212" s="5" t="s">
        <v>2574</v>
      </c>
      <c r="IX212" s="5" t="s">
        <v>452</v>
      </c>
      <c r="IY212" s="5" t="s">
        <v>452</v>
      </c>
      <c r="IZ212" s="5" t="s">
        <v>382</v>
      </c>
      <c r="JA212" s="5" t="s">
        <v>394</v>
      </c>
      <c r="JB212" s="5" t="s">
        <v>395</v>
      </c>
      <c r="JC212" s="5" t="s">
        <v>2468</v>
      </c>
      <c r="JD212" s="5" t="s">
        <v>397</v>
      </c>
      <c r="JF212" s="5" t="s">
        <v>353</v>
      </c>
      <c r="JG212" s="5" t="s">
        <v>382</v>
      </c>
      <c r="JH212" s="5" t="s">
        <v>382</v>
      </c>
      <c r="JI212" s="5" t="s">
        <v>2082</v>
      </c>
      <c r="JJ212" s="5" t="s">
        <v>452</v>
      </c>
      <c r="JK212" s="5" t="s">
        <v>452</v>
      </c>
      <c r="JL212" s="5" t="s">
        <v>2575</v>
      </c>
      <c r="JM212" s="5" t="s">
        <v>390</v>
      </c>
      <c r="JN212" s="5" t="s">
        <v>390</v>
      </c>
      <c r="JO212" s="5" t="s">
        <v>2576</v>
      </c>
      <c r="JP212" s="5" t="s">
        <v>892</v>
      </c>
      <c r="JQ212" s="5" t="s">
        <v>892</v>
      </c>
      <c r="JR212" s="5" t="s">
        <v>2577</v>
      </c>
    </row>
    <row r="213" spans="1:449" s="5" customFormat="1">
      <c r="A213" s="5" t="s">
        <v>2457</v>
      </c>
      <c r="B213" s="3" t="s">
        <v>2578</v>
      </c>
      <c r="C213" s="5" t="s">
        <v>2458</v>
      </c>
      <c r="D213" s="5" t="s">
        <v>2459</v>
      </c>
      <c r="E213" s="3" t="s">
        <v>3791</v>
      </c>
      <c r="F213" s="59"/>
      <c r="AB213" s="5" t="s">
        <v>2578</v>
      </c>
      <c r="AC213" s="5" t="s">
        <v>340</v>
      </c>
      <c r="AD213" s="5" t="s">
        <v>339</v>
      </c>
      <c r="AG213" s="5" t="s">
        <v>340</v>
      </c>
      <c r="AH213" s="5" t="s">
        <v>411</v>
      </c>
      <c r="AJ213" s="5" t="s">
        <v>340</v>
      </c>
      <c r="AK213" s="5" t="s">
        <v>1001</v>
      </c>
      <c r="AL213" s="5" t="s">
        <v>340</v>
      </c>
      <c r="AM213" s="5" t="s">
        <v>1001</v>
      </c>
      <c r="AN213" s="5" t="s">
        <v>340</v>
      </c>
      <c r="AO213" s="5" t="s">
        <v>340</v>
      </c>
      <c r="AP213" s="5" t="s">
        <v>340</v>
      </c>
      <c r="AQ213" s="5" t="s">
        <v>340</v>
      </c>
      <c r="AR213" s="5" t="s">
        <v>339</v>
      </c>
      <c r="AT213" s="5" t="s">
        <v>351</v>
      </c>
      <c r="AU213" s="5" t="s">
        <v>352</v>
      </c>
      <c r="BA213" s="5" t="s">
        <v>2566</v>
      </c>
      <c r="BB213" s="5" t="s">
        <v>415</v>
      </c>
      <c r="BD213" s="5" t="s">
        <v>357</v>
      </c>
      <c r="BE213" s="5" t="s">
        <v>3814</v>
      </c>
      <c r="BF213" s="5" t="s">
        <v>416</v>
      </c>
      <c r="BH213" s="5" t="s">
        <v>417</v>
      </c>
      <c r="BJ213" s="5" t="s">
        <v>418</v>
      </c>
      <c r="BL213" s="5" t="s">
        <v>368</v>
      </c>
      <c r="BM213" s="5" t="s">
        <v>1350</v>
      </c>
      <c r="BN213" s="5" t="s">
        <v>420</v>
      </c>
      <c r="BP213" s="5" t="s">
        <v>2579</v>
      </c>
      <c r="BQ213" s="5" t="s">
        <v>1350</v>
      </c>
      <c r="BR213" s="5" t="s">
        <v>423</v>
      </c>
      <c r="BT213" s="5" t="s">
        <v>362</v>
      </c>
      <c r="BU213" s="5" t="s">
        <v>339</v>
      </c>
      <c r="BV213" s="5" t="s">
        <v>334</v>
      </c>
      <c r="BW213" s="5" t="s">
        <v>425</v>
      </c>
      <c r="CC213" s="5" t="s">
        <v>339</v>
      </c>
      <c r="CE213" s="5" t="s">
        <v>364</v>
      </c>
      <c r="CF213" s="5" t="s">
        <v>428</v>
      </c>
      <c r="CG213" s="5" t="s">
        <v>365</v>
      </c>
      <c r="CI213" s="5" t="s">
        <v>2568</v>
      </c>
      <c r="CJ213" s="5" t="s">
        <v>2569</v>
      </c>
      <c r="CK213" s="3" t="s">
        <v>4050</v>
      </c>
      <c r="CL213" s="3"/>
      <c r="CM213" s="3"/>
      <c r="CN213" s="3"/>
      <c r="CO213" s="3"/>
      <c r="CP213" s="3"/>
      <c r="CQ213" s="3"/>
      <c r="CR213" s="3"/>
      <c r="CS213" s="3"/>
      <c r="CT213" s="3"/>
      <c r="DG213" s="3"/>
      <c r="FS213" s="3"/>
      <c r="FT213" s="3"/>
      <c r="FU213" s="3"/>
      <c r="FV213" s="3"/>
      <c r="FW213" s="3"/>
      <c r="GS213" s="3"/>
      <c r="GT213" s="3"/>
      <c r="GU213" s="3"/>
      <c r="GV213" s="3"/>
      <c r="GW213" s="3"/>
      <c r="II213" s="5" t="s">
        <v>378</v>
      </c>
      <c r="IJ213" s="5" t="s">
        <v>379</v>
      </c>
      <c r="IK213" s="5" t="s">
        <v>380</v>
      </c>
      <c r="IN213" s="5" t="s">
        <v>429</v>
      </c>
      <c r="IO213" s="5" t="s">
        <v>382</v>
      </c>
      <c r="IP213" s="5" t="s">
        <v>382</v>
      </c>
      <c r="IQ213" s="5" t="s">
        <v>2082</v>
      </c>
      <c r="IR213" s="5" t="s">
        <v>484</v>
      </c>
      <c r="IS213" s="5" t="s">
        <v>484</v>
      </c>
      <c r="IT213" s="5" t="s">
        <v>382</v>
      </c>
      <c r="IU213" s="5" t="s">
        <v>484</v>
      </c>
      <c r="IV213" s="5" t="s">
        <v>484</v>
      </c>
      <c r="IW213" s="5" t="s">
        <v>382</v>
      </c>
      <c r="IX213" s="5" t="s">
        <v>484</v>
      </c>
      <c r="IY213" s="5" t="s">
        <v>484</v>
      </c>
      <c r="IZ213" s="5" t="s">
        <v>382</v>
      </c>
      <c r="JA213" s="5" t="s">
        <v>394</v>
      </c>
      <c r="JB213" s="5" t="s">
        <v>395</v>
      </c>
      <c r="JC213" s="5" t="s">
        <v>2468</v>
      </c>
      <c r="JD213" s="5" t="s">
        <v>397</v>
      </c>
      <c r="JF213" s="5" t="s">
        <v>429</v>
      </c>
      <c r="JG213" s="5" t="s">
        <v>382</v>
      </c>
      <c r="JH213" s="5" t="s">
        <v>382</v>
      </c>
      <c r="JI213" s="5" t="s">
        <v>2082</v>
      </c>
      <c r="JJ213" s="5" t="s">
        <v>484</v>
      </c>
      <c r="JK213" s="5" t="s">
        <v>484</v>
      </c>
      <c r="JL213" s="5" t="s">
        <v>2082</v>
      </c>
      <c r="JM213" s="5" t="s">
        <v>484</v>
      </c>
      <c r="JN213" s="5" t="s">
        <v>484</v>
      </c>
      <c r="JO213" s="5" t="s">
        <v>2082</v>
      </c>
      <c r="JP213" s="5" t="s">
        <v>892</v>
      </c>
      <c r="JQ213" s="5" t="s">
        <v>892</v>
      </c>
      <c r="JR213" s="5" t="s">
        <v>1221</v>
      </c>
    </row>
    <row r="214" spans="1:449" s="5" customFormat="1">
      <c r="A214" s="5" t="s">
        <v>2457</v>
      </c>
      <c r="B214" s="3" t="s">
        <v>2580</v>
      </c>
      <c r="C214" s="5" t="s">
        <v>2458</v>
      </c>
      <c r="D214" s="5" t="s">
        <v>2459</v>
      </c>
      <c r="E214" s="3" t="s">
        <v>3792</v>
      </c>
      <c r="F214" s="59"/>
      <c r="AB214" s="5" t="s">
        <v>2580</v>
      </c>
      <c r="AC214" s="5" t="s">
        <v>340</v>
      </c>
      <c r="AD214" s="5" t="s">
        <v>339</v>
      </c>
      <c r="AG214" s="5" t="s">
        <v>340</v>
      </c>
      <c r="AH214" s="5" t="s">
        <v>411</v>
      </c>
      <c r="AJ214" s="5" t="s">
        <v>340</v>
      </c>
      <c r="AK214" s="5" t="s">
        <v>1001</v>
      </c>
      <c r="AL214" s="5" t="s">
        <v>340</v>
      </c>
      <c r="AM214" s="5" t="s">
        <v>1001</v>
      </c>
      <c r="AN214" s="5" t="s">
        <v>340</v>
      </c>
      <c r="AO214" s="5" t="s">
        <v>340</v>
      </c>
      <c r="AP214" s="5" t="s">
        <v>340</v>
      </c>
      <c r="AQ214" s="5" t="s">
        <v>340</v>
      </c>
      <c r="AR214" s="5" t="s">
        <v>339</v>
      </c>
      <c r="AT214" s="5" t="s">
        <v>351</v>
      </c>
      <c r="AU214" s="5" t="s">
        <v>352</v>
      </c>
      <c r="BA214" s="5" t="s">
        <v>2566</v>
      </c>
      <c r="BB214" s="5" t="s">
        <v>415</v>
      </c>
      <c r="BD214" s="5" t="s">
        <v>357</v>
      </c>
      <c r="BE214" s="5" t="s">
        <v>3814</v>
      </c>
      <c r="BF214" s="5" t="s">
        <v>416</v>
      </c>
      <c r="BH214" s="5" t="s">
        <v>417</v>
      </c>
      <c r="BJ214" s="5" t="s">
        <v>418</v>
      </c>
      <c r="BL214" s="5" t="s">
        <v>368</v>
      </c>
      <c r="BM214" s="5" t="s">
        <v>1350</v>
      </c>
      <c r="BN214" s="5" t="s">
        <v>420</v>
      </c>
      <c r="BP214" s="5" t="s">
        <v>2581</v>
      </c>
      <c r="BQ214" s="5" t="s">
        <v>676</v>
      </c>
      <c r="BR214" s="5" t="s">
        <v>423</v>
      </c>
      <c r="BT214" s="5" t="s">
        <v>362</v>
      </c>
      <c r="BU214" s="5" t="s">
        <v>339</v>
      </c>
      <c r="BV214" s="5" t="s">
        <v>334</v>
      </c>
      <c r="BW214" s="5" t="s">
        <v>425</v>
      </c>
      <c r="CC214" s="5" t="s">
        <v>339</v>
      </c>
      <c r="CE214" s="5" t="s">
        <v>364</v>
      </c>
      <c r="CF214" s="5" t="s">
        <v>428</v>
      </c>
      <c r="CG214" s="5" t="s">
        <v>365</v>
      </c>
      <c r="CI214" s="5" t="s">
        <v>2568</v>
      </c>
      <c r="CJ214" s="5" t="s">
        <v>2569</v>
      </c>
      <c r="CK214" s="3" t="s">
        <v>4050</v>
      </c>
      <c r="CL214" s="3"/>
      <c r="CM214" s="3"/>
      <c r="CN214" s="3"/>
      <c r="CO214" s="3"/>
      <c r="CP214" s="3"/>
      <c r="CQ214" s="3"/>
      <c r="CR214" s="3"/>
      <c r="CS214" s="3"/>
      <c r="CT214" s="3"/>
      <c r="DG214" s="3"/>
      <c r="FS214" s="3"/>
      <c r="FT214" s="3"/>
      <c r="FU214" s="3"/>
      <c r="FV214" s="3"/>
      <c r="FW214" s="3"/>
      <c r="GS214" s="3"/>
      <c r="GT214" s="3"/>
      <c r="GU214" s="3"/>
      <c r="GV214" s="3"/>
      <c r="GW214" s="3"/>
      <c r="II214" s="5" t="s">
        <v>378</v>
      </c>
      <c r="IJ214" s="5" t="s">
        <v>379</v>
      </c>
      <c r="IK214" s="5" t="s">
        <v>380</v>
      </c>
      <c r="IN214" s="5" t="s">
        <v>429</v>
      </c>
      <c r="IO214" s="5" t="s">
        <v>382</v>
      </c>
      <c r="IP214" s="5" t="s">
        <v>382</v>
      </c>
      <c r="IQ214" s="5" t="s">
        <v>2082</v>
      </c>
      <c r="IR214" s="5" t="s">
        <v>484</v>
      </c>
      <c r="IS214" s="5" t="s">
        <v>484</v>
      </c>
      <c r="IT214" s="5" t="s">
        <v>382</v>
      </c>
      <c r="IU214" s="5" t="s">
        <v>484</v>
      </c>
      <c r="IV214" s="5" t="s">
        <v>484</v>
      </c>
      <c r="IW214" s="5" t="s">
        <v>382</v>
      </c>
      <c r="IX214" s="5" t="s">
        <v>484</v>
      </c>
      <c r="IY214" s="5" t="s">
        <v>484</v>
      </c>
      <c r="IZ214" s="5" t="s">
        <v>382</v>
      </c>
      <c r="JA214" s="5" t="s">
        <v>394</v>
      </c>
      <c r="JB214" s="5" t="s">
        <v>395</v>
      </c>
      <c r="JC214" s="5" t="s">
        <v>2468</v>
      </c>
      <c r="JD214" s="5" t="s">
        <v>397</v>
      </c>
      <c r="JF214" s="5" t="s">
        <v>429</v>
      </c>
      <c r="JG214" s="5" t="s">
        <v>382</v>
      </c>
      <c r="JH214" s="5" t="s">
        <v>382</v>
      </c>
      <c r="JI214" s="5" t="s">
        <v>2082</v>
      </c>
      <c r="JJ214" s="5" t="s">
        <v>484</v>
      </c>
      <c r="JK214" s="5" t="s">
        <v>484</v>
      </c>
      <c r="JL214" s="5" t="s">
        <v>2082</v>
      </c>
      <c r="JM214" s="5" t="s">
        <v>484</v>
      </c>
      <c r="JN214" s="5" t="s">
        <v>484</v>
      </c>
      <c r="JO214" s="5" t="s">
        <v>2082</v>
      </c>
      <c r="JP214" s="5" t="s">
        <v>396</v>
      </c>
      <c r="JQ214" s="5" t="s">
        <v>396</v>
      </c>
      <c r="JR214" s="5" t="s">
        <v>382</v>
      </c>
    </row>
    <row r="215" spans="1:449" s="5" customFormat="1">
      <c r="A215" s="5" t="s">
        <v>2586</v>
      </c>
      <c r="B215" s="3" t="s">
        <v>506</v>
      </c>
      <c r="C215" s="5" t="s">
        <v>2587</v>
      </c>
      <c r="D215" s="5" t="s">
        <v>2588</v>
      </c>
      <c r="E215" s="3" t="s">
        <v>3780</v>
      </c>
      <c r="F215" s="59"/>
      <c r="G215" s="5" t="s">
        <v>973</v>
      </c>
      <c r="H215" s="5" t="s">
        <v>340</v>
      </c>
      <c r="I215" s="5" t="s">
        <v>339</v>
      </c>
      <c r="J215" s="5" t="s">
        <v>340</v>
      </c>
      <c r="M215" s="5" t="s">
        <v>342</v>
      </c>
      <c r="P215" s="5" t="s">
        <v>340</v>
      </c>
      <c r="R215" s="5" t="s">
        <v>344</v>
      </c>
      <c r="T215" s="5" t="s">
        <v>339</v>
      </c>
      <c r="W215" s="5" t="s">
        <v>339</v>
      </c>
      <c r="AB215" s="5" t="s">
        <v>506</v>
      </c>
      <c r="AC215" s="5" t="s">
        <v>511</v>
      </c>
      <c r="AD215" s="5" t="s">
        <v>339</v>
      </c>
      <c r="AG215" s="5" t="s">
        <v>339</v>
      </c>
      <c r="AJ215" s="5" t="s">
        <v>339</v>
      </c>
      <c r="AL215" s="5" t="s">
        <v>339</v>
      </c>
      <c r="AN215" s="5" t="s">
        <v>340</v>
      </c>
      <c r="AO215" s="5" t="s">
        <v>340</v>
      </c>
      <c r="AP215" s="5" t="s">
        <v>339</v>
      </c>
      <c r="AQ215" s="5" t="s">
        <v>350</v>
      </c>
      <c r="AT215" s="5" t="s">
        <v>351</v>
      </c>
      <c r="AU215" s="5" t="s">
        <v>352</v>
      </c>
      <c r="AV215" s="5" t="s">
        <v>3810</v>
      </c>
      <c r="AW215" s="5" t="s">
        <v>353</v>
      </c>
      <c r="AX215" s="5" t="s">
        <v>413</v>
      </c>
      <c r="AY215" s="5" t="s">
        <v>2589</v>
      </c>
      <c r="AZ215" s="5" t="s">
        <v>799</v>
      </c>
      <c r="BA215" s="5" t="s">
        <v>2590</v>
      </c>
      <c r="BB215" s="5" t="s">
        <v>356</v>
      </c>
      <c r="BD215" s="5" t="s">
        <v>357</v>
      </c>
      <c r="BE215" s="5" t="s">
        <v>3815</v>
      </c>
      <c r="BF215" s="5" t="s">
        <v>416</v>
      </c>
      <c r="BH215" s="5" t="s">
        <v>672</v>
      </c>
      <c r="BI215" s="5" t="s">
        <v>1303</v>
      </c>
      <c r="BL215" s="5" t="s">
        <v>419</v>
      </c>
      <c r="BN215" s="5" t="s">
        <v>420</v>
      </c>
      <c r="BP215" s="5" t="s">
        <v>2591</v>
      </c>
      <c r="BQ215" s="5" t="s">
        <v>2039</v>
      </c>
      <c r="BR215" s="5" t="s">
        <v>423</v>
      </c>
      <c r="BT215" s="5" t="s">
        <v>362</v>
      </c>
      <c r="BU215" s="5" t="s">
        <v>339</v>
      </c>
      <c r="BV215" s="5" t="s">
        <v>334</v>
      </c>
      <c r="BW215" s="5" t="s">
        <v>425</v>
      </c>
      <c r="BY215" s="5" t="s">
        <v>426</v>
      </c>
      <c r="BZ215" s="5" t="s">
        <v>2592</v>
      </c>
      <c r="CA215" s="5" t="s">
        <v>476</v>
      </c>
      <c r="CB215" s="5" t="s">
        <v>2592</v>
      </c>
      <c r="CD215" s="5" t="s">
        <v>2593</v>
      </c>
      <c r="CE215" s="5" t="s">
        <v>370</v>
      </c>
      <c r="CF215" s="5" t="s">
        <v>371</v>
      </c>
      <c r="CG215" s="5" t="s">
        <v>372</v>
      </c>
      <c r="CJ215" s="5" t="s">
        <v>2594</v>
      </c>
      <c r="CK215" s="3" t="s">
        <v>4044</v>
      </c>
      <c r="CL215" s="3" t="s">
        <v>515</v>
      </c>
      <c r="CM215" s="3"/>
      <c r="CN215" s="3"/>
      <c r="CO215" s="3"/>
      <c r="CP215" s="3"/>
      <c r="CQ215" s="3"/>
      <c r="CR215" s="3"/>
      <c r="CS215" s="3"/>
      <c r="CT215" s="3"/>
      <c r="DG215" s="3"/>
      <c r="FS215" s="3"/>
      <c r="FT215" s="3"/>
      <c r="FU215" s="3"/>
      <c r="FV215" s="3"/>
      <c r="FW215" s="3"/>
      <c r="GS215" s="3"/>
      <c r="GT215" s="3"/>
      <c r="GU215" s="3"/>
      <c r="GV215" s="3"/>
      <c r="GW215" s="3"/>
      <c r="QG215" s="5" t="s">
        <v>2595</v>
      </c>
    </row>
    <row r="216" spans="1:449" s="5" customFormat="1">
      <c r="A216" s="5" t="s">
        <v>2596</v>
      </c>
      <c r="B216" s="3" t="s">
        <v>2350</v>
      </c>
      <c r="C216" s="5" t="s">
        <v>2597</v>
      </c>
      <c r="D216" s="5" t="s">
        <v>2598</v>
      </c>
      <c r="E216" s="3" t="s">
        <v>3772</v>
      </c>
      <c r="F216" s="59" t="s">
        <v>340</v>
      </c>
      <c r="G216" s="5" t="s">
        <v>1053</v>
      </c>
      <c r="H216" s="5" t="s">
        <v>340</v>
      </c>
      <c r="I216" s="5" t="s">
        <v>339</v>
      </c>
      <c r="J216" s="5" t="s">
        <v>340</v>
      </c>
      <c r="K216" s="5" t="s">
        <v>406</v>
      </c>
      <c r="O216" s="5" t="s">
        <v>340</v>
      </c>
      <c r="P216" s="5" t="s">
        <v>340</v>
      </c>
      <c r="R216" s="5" t="s">
        <v>344</v>
      </c>
      <c r="T216" s="5" t="s">
        <v>339</v>
      </c>
      <c r="W216" s="5" t="s">
        <v>339</v>
      </c>
      <c r="AB216" s="5" t="s">
        <v>2350</v>
      </c>
      <c r="AC216" s="5" t="s">
        <v>340</v>
      </c>
      <c r="AD216" s="5" t="s">
        <v>339</v>
      </c>
      <c r="AG216" s="5" t="s">
        <v>340</v>
      </c>
      <c r="AH216" s="5" t="s">
        <v>411</v>
      </c>
      <c r="AI216" s="5" t="s">
        <v>2599</v>
      </c>
      <c r="AJ216" s="5" t="s">
        <v>339</v>
      </c>
      <c r="AL216" s="5" t="s">
        <v>339</v>
      </c>
      <c r="AN216" s="5" t="s">
        <v>340</v>
      </c>
      <c r="AO216" s="5" t="s">
        <v>340</v>
      </c>
      <c r="AP216" s="5" t="s">
        <v>339</v>
      </c>
      <c r="AQ216" s="5" t="s">
        <v>350</v>
      </c>
      <c r="AT216" s="5" t="s">
        <v>351</v>
      </c>
      <c r="AU216" s="5" t="s">
        <v>352</v>
      </c>
      <c r="BA216" s="5" t="s">
        <v>642</v>
      </c>
      <c r="BB216" s="5" t="s">
        <v>415</v>
      </c>
      <c r="BD216" s="5" t="s">
        <v>357</v>
      </c>
      <c r="BE216" s="5" t="s">
        <v>3814</v>
      </c>
      <c r="BF216" s="5" t="s">
        <v>416</v>
      </c>
      <c r="BH216" s="5" t="s">
        <v>417</v>
      </c>
      <c r="BJ216" s="5" t="s">
        <v>418</v>
      </c>
      <c r="BL216" s="5" t="s">
        <v>419</v>
      </c>
      <c r="BN216" s="5" t="s">
        <v>420</v>
      </c>
      <c r="BP216" s="5" t="s">
        <v>1853</v>
      </c>
      <c r="BQ216" s="5" t="s">
        <v>817</v>
      </c>
      <c r="BR216" s="5" t="s">
        <v>423</v>
      </c>
      <c r="BT216" s="5" t="s">
        <v>1770</v>
      </c>
      <c r="BU216" s="5" t="s">
        <v>339</v>
      </c>
      <c r="BV216" s="5" t="s">
        <v>334</v>
      </c>
      <c r="BW216" s="5" t="s">
        <v>425</v>
      </c>
      <c r="BY216" s="5" t="s">
        <v>426</v>
      </c>
      <c r="BZ216" s="5" t="s">
        <v>2600</v>
      </c>
      <c r="CA216" s="5" t="s">
        <v>476</v>
      </c>
      <c r="CB216" s="5" t="s">
        <v>2600</v>
      </c>
      <c r="CD216" s="5" t="s">
        <v>679</v>
      </c>
      <c r="CE216" s="5" t="s">
        <v>370</v>
      </c>
      <c r="CF216" s="5" t="s">
        <v>371</v>
      </c>
      <c r="CG216" s="5" t="s">
        <v>372</v>
      </c>
      <c r="CJ216" s="5" t="s">
        <v>373</v>
      </c>
      <c r="CK216" s="3" t="s">
        <v>380</v>
      </c>
      <c r="CL216" s="3"/>
      <c r="CM216" s="3"/>
      <c r="CN216" s="3"/>
      <c r="CO216" s="3"/>
      <c r="CP216" s="3"/>
      <c r="CQ216" s="3"/>
      <c r="CR216" s="3"/>
      <c r="CS216" s="3"/>
      <c r="CT216" s="3"/>
      <c r="CW216" s="5" t="s">
        <v>374</v>
      </c>
      <c r="CY216" s="5" t="s">
        <v>768</v>
      </c>
      <c r="DA216" s="5" t="s">
        <v>375</v>
      </c>
      <c r="DG216" s="3"/>
      <c r="DH216" s="5" t="s">
        <v>379</v>
      </c>
      <c r="DI216" s="5" t="s">
        <v>379</v>
      </c>
      <c r="DJ216" s="5" t="s">
        <v>380</v>
      </c>
      <c r="DM216" s="5" t="s">
        <v>819</v>
      </c>
      <c r="DN216" s="5" t="s">
        <v>382</v>
      </c>
      <c r="DO216" s="5" t="s">
        <v>383</v>
      </c>
      <c r="DP216" s="5" t="s">
        <v>2601</v>
      </c>
      <c r="DR216" s="5" t="s">
        <v>2602</v>
      </c>
      <c r="DS216" s="5" t="s">
        <v>2603</v>
      </c>
      <c r="DT216" s="5" t="s">
        <v>1272</v>
      </c>
      <c r="DU216" s="5" t="s">
        <v>2604</v>
      </c>
      <c r="DW216" s="5" t="s">
        <v>2605</v>
      </c>
      <c r="DX216" s="5" t="s">
        <v>390</v>
      </c>
      <c r="DY216" s="5" t="s">
        <v>391</v>
      </c>
      <c r="DZ216" s="5" t="s">
        <v>2606</v>
      </c>
      <c r="EB216" s="5" t="s">
        <v>2607</v>
      </c>
      <c r="EC216" s="5" t="s">
        <v>2608</v>
      </c>
      <c r="ED216" s="5" t="s">
        <v>611</v>
      </c>
      <c r="EE216" s="5" t="s">
        <v>2609</v>
      </c>
      <c r="EG216" s="5" t="s">
        <v>2610</v>
      </c>
      <c r="EH216" s="5" t="s">
        <v>2611</v>
      </c>
      <c r="EI216" s="5" t="s">
        <v>395</v>
      </c>
      <c r="EJ216" s="5" t="s">
        <v>430</v>
      </c>
      <c r="EK216" s="5" t="s">
        <v>397</v>
      </c>
      <c r="EM216" s="5" t="s">
        <v>819</v>
      </c>
      <c r="EN216" s="5" t="s">
        <v>382</v>
      </c>
      <c r="EO216" s="5" t="s">
        <v>383</v>
      </c>
      <c r="EP216" s="5" t="s">
        <v>2601</v>
      </c>
      <c r="ER216" s="5" t="s">
        <v>2602</v>
      </c>
      <c r="ES216" s="5" t="s">
        <v>2603</v>
      </c>
      <c r="ET216" s="5" t="s">
        <v>1272</v>
      </c>
      <c r="EU216" s="5" t="s">
        <v>2612</v>
      </c>
      <c r="EW216" s="5" t="s">
        <v>2613</v>
      </c>
      <c r="EX216" s="5" t="s">
        <v>390</v>
      </c>
      <c r="EY216" s="5" t="s">
        <v>391</v>
      </c>
      <c r="EZ216" s="5" t="s">
        <v>2614</v>
      </c>
      <c r="FB216" s="5" t="s">
        <v>2615</v>
      </c>
      <c r="FC216" s="5" t="s">
        <v>2603</v>
      </c>
      <c r="FD216" s="5" t="s">
        <v>1272</v>
      </c>
      <c r="FE216" s="5" t="s">
        <v>2612</v>
      </c>
      <c r="FG216" s="5" t="s">
        <v>2613</v>
      </c>
      <c r="FS216" s="3"/>
      <c r="FT216" s="3"/>
      <c r="FU216" s="3"/>
      <c r="FV216" s="3"/>
      <c r="FW216" s="3"/>
      <c r="GS216" s="3"/>
      <c r="GT216" s="3"/>
      <c r="GU216" s="3"/>
      <c r="GV216" s="3"/>
      <c r="GW216" s="3"/>
    </row>
    <row r="217" spans="1:449" s="5" customFormat="1">
      <c r="A217" s="5" t="s">
        <v>2623</v>
      </c>
      <c r="B217" s="3" t="s">
        <v>758</v>
      </c>
      <c r="C217" s="5" t="s">
        <v>2624</v>
      </c>
      <c r="D217" s="5" t="s">
        <v>2625</v>
      </c>
      <c r="E217" s="3" t="s">
        <v>3773</v>
      </c>
      <c r="F217" s="59" t="s">
        <v>340</v>
      </c>
      <c r="G217" s="5" t="s">
        <v>2626</v>
      </c>
      <c r="H217" s="5" t="s">
        <v>339</v>
      </c>
      <c r="J217" s="5" t="s">
        <v>340</v>
      </c>
      <c r="K217" s="5" t="s">
        <v>406</v>
      </c>
      <c r="O217" s="5" t="s">
        <v>340</v>
      </c>
      <c r="P217" s="5" t="s">
        <v>340</v>
      </c>
      <c r="Q217" s="5" t="s">
        <v>343</v>
      </c>
      <c r="R217" s="5" t="s">
        <v>344</v>
      </c>
      <c r="T217" s="5" t="s">
        <v>340</v>
      </c>
      <c r="V217" s="5" t="s">
        <v>1958</v>
      </c>
      <c r="W217" s="5" t="s">
        <v>340</v>
      </c>
      <c r="X217" s="5" t="s">
        <v>2627</v>
      </c>
      <c r="Y217" s="5" t="s">
        <v>346</v>
      </c>
      <c r="AA217" s="5" t="s">
        <v>713</v>
      </c>
      <c r="AB217" s="5" t="s">
        <v>758</v>
      </c>
      <c r="AC217" s="5" t="s">
        <v>340</v>
      </c>
      <c r="AD217" s="5" t="s">
        <v>339</v>
      </c>
      <c r="AG217" s="5" t="s">
        <v>339</v>
      </c>
      <c r="AJ217" s="5" t="s">
        <v>339</v>
      </c>
      <c r="AL217" s="5" t="s">
        <v>339</v>
      </c>
      <c r="AN217" s="5" t="s">
        <v>339</v>
      </c>
      <c r="AP217" s="5" t="s">
        <v>339</v>
      </c>
      <c r="AQ217" s="5" t="s">
        <v>350</v>
      </c>
      <c r="AT217" s="5" t="s">
        <v>351</v>
      </c>
      <c r="AU217" s="5" t="s">
        <v>352</v>
      </c>
      <c r="AV217" s="5" t="s">
        <v>3811</v>
      </c>
      <c r="AW217" s="5" t="s">
        <v>2165</v>
      </c>
      <c r="AX217" s="5" t="s">
        <v>413</v>
      </c>
      <c r="AY217" s="5" t="s">
        <v>381</v>
      </c>
      <c r="AZ217" s="5" t="s">
        <v>799</v>
      </c>
      <c r="BA217" s="5" t="s">
        <v>414</v>
      </c>
      <c r="BB217" s="5" t="s">
        <v>415</v>
      </c>
      <c r="BD217" s="5" t="s">
        <v>357</v>
      </c>
      <c r="BE217" s="5" t="s">
        <v>3814</v>
      </c>
      <c r="BF217" s="5" t="s">
        <v>416</v>
      </c>
      <c r="BH217" s="5" t="s">
        <v>417</v>
      </c>
      <c r="BJ217" s="5" t="s">
        <v>418</v>
      </c>
      <c r="BL217" s="5" t="s">
        <v>419</v>
      </c>
      <c r="BN217" s="5" t="s">
        <v>420</v>
      </c>
      <c r="BP217" s="5" t="s">
        <v>643</v>
      </c>
      <c r="BQ217" s="5" t="s">
        <v>422</v>
      </c>
      <c r="BR217" s="5" t="s">
        <v>423</v>
      </c>
      <c r="BT217" s="5" t="s">
        <v>362</v>
      </c>
      <c r="BU217" s="5" t="s">
        <v>339</v>
      </c>
      <c r="BV217" s="5" t="s">
        <v>334</v>
      </c>
      <c r="BW217" s="5" t="s">
        <v>425</v>
      </c>
      <c r="CC217" s="5" t="s">
        <v>339</v>
      </c>
      <c r="CE217" s="5" t="s">
        <v>370</v>
      </c>
      <c r="CF217" s="5" t="s">
        <v>428</v>
      </c>
      <c r="CG217" s="5" t="s">
        <v>372</v>
      </c>
      <c r="CJ217" s="5" t="s">
        <v>373</v>
      </c>
      <c r="CK217" s="3" t="s">
        <v>380</v>
      </c>
      <c r="CL217" s="3"/>
      <c r="CM217" s="3"/>
      <c r="CN217" s="3"/>
      <c r="CO217" s="3"/>
      <c r="CP217" s="3"/>
      <c r="CQ217" s="3"/>
      <c r="CR217" s="3"/>
      <c r="CS217" s="3"/>
      <c r="CT217" s="3"/>
      <c r="DG217" s="3"/>
      <c r="DH217" s="5" t="s">
        <v>378</v>
      </c>
      <c r="DI217" s="5" t="s">
        <v>379</v>
      </c>
      <c r="DJ217" s="5" t="s">
        <v>380</v>
      </c>
      <c r="DM217" s="5" t="s">
        <v>433</v>
      </c>
      <c r="DN217" s="5" t="s">
        <v>382</v>
      </c>
      <c r="DO217" s="5" t="s">
        <v>570</v>
      </c>
      <c r="DP217" s="5" t="s">
        <v>2636</v>
      </c>
      <c r="DR217" s="5" t="s">
        <v>2637</v>
      </c>
      <c r="DS217" s="5" t="s">
        <v>492</v>
      </c>
      <c r="DT217" s="5" t="s">
        <v>580</v>
      </c>
      <c r="DU217" s="5" t="s">
        <v>2638</v>
      </c>
      <c r="DW217" s="5" t="s">
        <v>2639</v>
      </c>
      <c r="DX217" s="5" t="s">
        <v>390</v>
      </c>
      <c r="DY217" s="5" t="s">
        <v>609</v>
      </c>
      <c r="DZ217" s="5" t="s">
        <v>2640</v>
      </c>
      <c r="EB217" s="5" t="s">
        <v>2641</v>
      </c>
      <c r="EC217" s="5" t="s">
        <v>492</v>
      </c>
      <c r="ED217" s="5" t="s">
        <v>580</v>
      </c>
      <c r="EE217" s="5" t="s">
        <v>2638</v>
      </c>
      <c r="EG217" s="5" t="s">
        <v>2639</v>
      </c>
      <c r="EH217" s="5" t="s">
        <v>394</v>
      </c>
      <c r="EI217" s="5" t="s">
        <v>395</v>
      </c>
      <c r="EJ217" s="5" t="s">
        <v>437</v>
      </c>
      <c r="EK217" s="5" t="s">
        <v>397</v>
      </c>
      <c r="EM217" s="5" t="s">
        <v>819</v>
      </c>
      <c r="EN217" s="5" t="s">
        <v>382</v>
      </c>
      <c r="EO217" s="5" t="s">
        <v>570</v>
      </c>
      <c r="EP217" s="5" t="s">
        <v>2642</v>
      </c>
      <c r="ER217" s="5" t="s">
        <v>2643</v>
      </c>
      <c r="ES217" s="5" t="s">
        <v>492</v>
      </c>
      <c r="ET217" s="5" t="s">
        <v>580</v>
      </c>
      <c r="EU217" s="5" t="s">
        <v>2644</v>
      </c>
      <c r="EW217" s="5" t="s">
        <v>2645</v>
      </c>
      <c r="EX217" s="5" t="s">
        <v>390</v>
      </c>
      <c r="EY217" s="5" t="s">
        <v>609</v>
      </c>
      <c r="EZ217" s="5" t="s">
        <v>2646</v>
      </c>
      <c r="FB217" s="5" t="s">
        <v>2647</v>
      </c>
      <c r="FC217" s="5" t="s">
        <v>821</v>
      </c>
      <c r="FD217" s="5" t="s">
        <v>1114</v>
      </c>
      <c r="FE217" s="5" t="s">
        <v>2648</v>
      </c>
      <c r="FG217" s="5" t="s">
        <v>2649</v>
      </c>
      <c r="FS217" s="3"/>
      <c r="FT217" s="3"/>
      <c r="FU217" s="3"/>
      <c r="FV217" s="3"/>
      <c r="FW217" s="3"/>
      <c r="GS217" s="3"/>
      <c r="GT217" s="3"/>
      <c r="GU217" s="3"/>
      <c r="GV217" s="3"/>
      <c r="GW217" s="3"/>
    </row>
    <row r="218" spans="1:449" s="5" customFormat="1">
      <c r="A218" s="5" t="s">
        <v>2623</v>
      </c>
      <c r="B218" s="3" t="s">
        <v>757</v>
      </c>
      <c r="C218" s="5" t="s">
        <v>2624</v>
      </c>
      <c r="D218" s="5" t="s">
        <v>2625</v>
      </c>
      <c r="E218" s="3" t="s">
        <v>3777</v>
      </c>
      <c r="F218" s="59" t="s">
        <v>340</v>
      </c>
      <c r="AB218" s="5" t="s">
        <v>757</v>
      </c>
      <c r="AC218" s="5" t="s">
        <v>340</v>
      </c>
      <c r="AD218" s="5" t="s">
        <v>339</v>
      </c>
      <c r="AG218" s="5" t="s">
        <v>339</v>
      </c>
      <c r="AJ218" s="5" t="s">
        <v>339</v>
      </c>
      <c r="AL218" s="5" t="s">
        <v>339</v>
      </c>
      <c r="AN218" s="5" t="s">
        <v>339</v>
      </c>
      <c r="AP218" s="5" t="s">
        <v>339</v>
      </c>
      <c r="AQ218" s="5" t="s">
        <v>350</v>
      </c>
      <c r="AT218" s="5" t="s">
        <v>351</v>
      </c>
      <c r="AU218" s="5" t="s">
        <v>352</v>
      </c>
      <c r="AV218" s="5" t="s">
        <v>3811</v>
      </c>
      <c r="AW218" s="5" t="s">
        <v>2165</v>
      </c>
      <c r="AX218" s="5" t="s">
        <v>413</v>
      </c>
      <c r="AY218" s="5" t="s">
        <v>381</v>
      </c>
      <c r="AZ218" s="5" t="s">
        <v>799</v>
      </c>
      <c r="BA218" s="5" t="s">
        <v>414</v>
      </c>
      <c r="BB218" s="5" t="s">
        <v>415</v>
      </c>
      <c r="BD218" s="5" t="s">
        <v>357</v>
      </c>
      <c r="BE218" s="5" t="s">
        <v>3814</v>
      </c>
      <c r="BF218" s="5" t="s">
        <v>416</v>
      </c>
      <c r="BH218" s="5" t="s">
        <v>417</v>
      </c>
      <c r="BJ218" s="5" t="s">
        <v>418</v>
      </c>
      <c r="BL218" s="5" t="s">
        <v>419</v>
      </c>
      <c r="BN218" s="5" t="s">
        <v>420</v>
      </c>
      <c r="BP218" s="5" t="s">
        <v>2650</v>
      </c>
      <c r="BQ218" s="5" t="s">
        <v>422</v>
      </c>
      <c r="BR218" s="5" t="s">
        <v>423</v>
      </c>
      <c r="BT218" s="5" t="s">
        <v>362</v>
      </c>
      <c r="BU218" s="5" t="s">
        <v>339</v>
      </c>
      <c r="BV218" s="5" t="s">
        <v>334</v>
      </c>
      <c r="BW218" s="5" t="s">
        <v>425</v>
      </c>
      <c r="CC218" s="5" t="s">
        <v>339</v>
      </c>
      <c r="CE218" s="5" t="s">
        <v>370</v>
      </c>
      <c r="CF218" s="5" t="s">
        <v>428</v>
      </c>
      <c r="CG218" s="5" t="s">
        <v>372</v>
      </c>
      <c r="CJ218" s="5" t="s">
        <v>373</v>
      </c>
      <c r="CK218" s="3" t="s">
        <v>380</v>
      </c>
      <c r="CL218" s="3"/>
      <c r="CM218" s="3"/>
      <c r="CN218" s="3"/>
      <c r="CO218" s="3"/>
      <c r="CP218" s="3"/>
      <c r="CQ218" s="3"/>
      <c r="CR218" s="3"/>
      <c r="CS218" s="3"/>
      <c r="CT218" s="3"/>
      <c r="DG218" s="3"/>
      <c r="DH218" s="5" t="s">
        <v>378</v>
      </c>
      <c r="DI218" s="5" t="s">
        <v>379</v>
      </c>
      <c r="DJ218" s="5" t="s">
        <v>380</v>
      </c>
      <c r="DM218" s="5" t="s">
        <v>433</v>
      </c>
      <c r="DN218" s="5" t="s">
        <v>382</v>
      </c>
      <c r="DO218" s="5" t="s">
        <v>391</v>
      </c>
      <c r="DP218" s="5" t="s">
        <v>2651</v>
      </c>
      <c r="DR218" s="5" t="s">
        <v>2652</v>
      </c>
      <c r="DS218" s="5" t="s">
        <v>559</v>
      </c>
      <c r="DT218" s="5" t="s">
        <v>440</v>
      </c>
      <c r="DU218" s="5" t="s">
        <v>2653</v>
      </c>
      <c r="DW218" s="5" t="s">
        <v>2654</v>
      </c>
      <c r="DX218" s="5" t="s">
        <v>559</v>
      </c>
      <c r="DY218" s="5" t="s">
        <v>440</v>
      </c>
      <c r="DZ218" s="5" t="s">
        <v>2653</v>
      </c>
      <c r="EB218" s="5" t="s">
        <v>2654</v>
      </c>
      <c r="EC218" s="5" t="s">
        <v>559</v>
      </c>
      <c r="ED218" s="5" t="s">
        <v>440</v>
      </c>
      <c r="EE218" s="5" t="s">
        <v>2653</v>
      </c>
      <c r="EG218" s="5" t="s">
        <v>2654</v>
      </c>
      <c r="EH218" s="5" t="s">
        <v>394</v>
      </c>
      <c r="EI218" s="5" t="s">
        <v>395</v>
      </c>
      <c r="EJ218" s="5" t="s">
        <v>437</v>
      </c>
      <c r="EK218" s="5" t="s">
        <v>397</v>
      </c>
      <c r="EM218" s="5" t="s">
        <v>819</v>
      </c>
      <c r="EN218" s="5" t="s">
        <v>382</v>
      </c>
      <c r="EO218" s="5" t="s">
        <v>391</v>
      </c>
      <c r="EP218" s="5" t="s">
        <v>2655</v>
      </c>
      <c r="ER218" s="5" t="s">
        <v>2656</v>
      </c>
      <c r="ES218" s="5" t="s">
        <v>559</v>
      </c>
      <c r="ET218" s="5" t="s">
        <v>440</v>
      </c>
      <c r="EU218" s="5" t="s">
        <v>2657</v>
      </c>
      <c r="EW218" s="5" t="s">
        <v>2658</v>
      </c>
      <c r="EX218" s="5" t="s">
        <v>559</v>
      </c>
      <c r="EY218" s="5" t="s">
        <v>440</v>
      </c>
      <c r="EZ218" s="5" t="s">
        <v>2657</v>
      </c>
      <c r="FB218" s="5" t="s">
        <v>2658</v>
      </c>
      <c r="FC218" s="5" t="s">
        <v>484</v>
      </c>
      <c r="FD218" s="5" t="s">
        <v>518</v>
      </c>
      <c r="FE218" s="5" t="s">
        <v>2659</v>
      </c>
      <c r="FG218" s="5" t="s">
        <v>2660</v>
      </c>
      <c r="FS218" s="3"/>
      <c r="FT218" s="3"/>
      <c r="FU218" s="3"/>
      <c r="FV218" s="3"/>
      <c r="FW218" s="3"/>
      <c r="GS218" s="3"/>
      <c r="GT218" s="3"/>
      <c r="GU218" s="3"/>
      <c r="GV218" s="3"/>
      <c r="GW218" s="3"/>
    </row>
    <row r="219" spans="1:449" s="5" customFormat="1">
      <c r="A219" s="5" t="s">
        <v>2623</v>
      </c>
      <c r="B219" s="3" t="s">
        <v>2628</v>
      </c>
      <c r="C219" s="5" t="s">
        <v>2624</v>
      </c>
      <c r="D219" s="5" t="s">
        <v>2625</v>
      </c>
      <c r="E219" s="3" t="s">
        <v>3773</v>
      </c>
      <c r="F219" s="59"/>
      <c r="AB219" s="5" t="s">
        <v>2628</v>
      </c>
      <c r="AC219" s="5" t="s">
        <v>640</v>
      </c>
      <c r="AD219" s="5" t="s">
        <v>339</v>
      </c>
      <c r="AG219" s="5" t="s">
        <v>339</v>
      </c>
      <c r="AJ219" s="5" t="s">
        <v>339</v>
      </c>
      <c r="AL219" s="5" t="s">
        <v>339</v>
      </c>
      <c r="AN219" s="5" t="s">
        <v>339</v>
      </c>
      <c r="AP219" s="5" t="s">
        <v>339</v>
      </c>
      <c r="AQ219" s="5" t="s">
        <v>350</v>
      </c>
      <c r="AT219" s="5" t="s">
        <v>351</v>
      </c>
      <c r="AU219" s="5" t="s">
        <v>352</v>
      </c>
      <c r="AV219" s="5" t="s">
        <v>3811</v>
      </c>
      <c r="AW219" s="5" t="s">
        <v>2165</v>
      </c>
      <c r="AX219" s="5" t="s">
        <v>413</v>
      </c>
      <c r="AY219" s="5" t="s">
        <v>381</v>
      </c>
      <c r="AZ219" s="5" t="s">
        <v>799</v>
      </c>
      <c r="BA219" s="5" t="s">
        <v>414</v>
      </c>
      <c r="BB219" s="5" t="s">
        <v>415</v>
      </c>
      <c r="BD219" s="5" t="s">
        <v>357</v>
      </c>
      <c r="BE219" s="5" t="s">
        <v>3814</v>
      </c>
      <c r="BF219" s="5" t="s">
        <v>416</v>
      </c>
      <c r="BH219" s="5" t="s">
        <v>417</v>
      </c>
      <c r="BJ219" s="5" t="s">
        <v>418</v>
      </c>
      <c r="BL219" s="5" t="s">
        <v>419</v>
      </c>
      <c r="BN219" s="5" t="s">
        <v>420</v>
      </c>
      <c r="BP219" s="5" t="s">
        <v>828</v>
      </c>
      <c r="BQ219" s="5" t="s">
        <v>422</v>
      </c>
      <c r="BR219" s="5" t="s">
        <v>423</v>
      </c>
      <c r="BT219" s="5" t="s">
        <v>362</v>
      </c>
      <c r="BU219" s="5" t="s">
        <v>339</v>
      </c>
      <c r="BV219" s="5" t="s">
        <v>334</v>
      </c>
      <c r="BW219" s="5" t="s">
        <v>425</v>
      </c>
      <c r="CE219" s="5" t="s">
        <v>370</v>
      </c>
      <c r="CF219" s="5" t="s">
        <v>428</v>
      </c>
      <c r="CG219" s="5" t="s">
        <v>372</v>
      </c>
      <c r="CJ219" s="5" t="s">
        <v>2661</v>
      </c>
      <c r="CK219" s="3" t="s">
        <v>4059</v>
      </c>
      <c r="CL219" s="3" t="s">
        <v>515</v>
      </c>
      <c r="CM219" s="3"/>
      <c r="CN219" s="3"/>
      <c r="CO219" s="3" t="s">
        <v>721</v>
      </c>
      <c r="CP219" s="3"/>
      <c r="CQ219" s="3" t="s">
        <v>2662</v>
      </c>
      <c r="CR219" s="3"/>
      <c r="CS219" s="3"/>
      <c r="CT219" s="3"/>
      <c r="DG219" s="3"/>
      <c r="DH219" s="5" t="s">
        <v>928</v>
      </c>
      <c r="DI219" s="5" t="s">
        <v>379</v>
      </c>
      <c r="DJ219" s="5" t="s">
        <v>380</v>
      </c>
      <c r="EH219" s="5" t="s">
        <v>394</v>
      </c>
      <c r="EI219" s="5" t="s">
        <v>395</v>
      </c>
      <c r="EJ219" s="5" t="s">
        <v>396</v>
      </c>
      <c r="EK219" s="5" t="s">
        <v>397</v>
      </c>
      <c r="FS219" s="3"/>
      <c r="FT219" s="3"/>
      <c r="FU219" s="3"/>
      <c r="FV219" s="3"/>
      <c r="FW219" s="3"/>
      <c r="GS219" s="3"/>
      <c r="GT219" s="3"/>
      <c r="GU219" s="3"/>
      <c r="GV219" s="3"/>
      <c r="GW219" s="3"/>
      <c r="QG219" s="5" t="s">
        <v>2663</v>
      </c>
    </row>
    <row r="220" spans="1:449" s="5" customFormat="1">
      <c r="A220" s="5" t="s">
        <v>2623</v>
      </c>
      <c r="B220" s="3" t="s">
        <v>2629</v>
      </c>
      <c r="C220" s="5" t="s">
        <v>2624</v>
      </c>
      <c r="D220" s="5" t="s">
        <v>2625</v>
      </c>
      <c r="E220" s="3" t="s">
        <v>3797</v>
      </c>
      <c r="F220" s="59"/>
      <c r="AB220" s="5" t="s">
        <v>2629</v>
      </c>
      <c r="AC220" s="5" t="s">
        <v>640</v>
      </c>
      <c r="AD220" s="5" t="s">
        <v>339</v>
      </c>
      <c r="AG220" s="5" t="s">
        <v>339</v>
      </c>
      <c r="AJ220" s="5" t="s">
        <v>339</v>
      </c>
      <c r="AL220" s="5" t="s">
        <v>339</v>
      </c>
      <c r="AN220" s="5" t="s">
        <v>339</v>
      </c>
      <c r="AP220" s="5" t="s">
        <v>339</v>
      </c>
      <c r="AQ220" s="5" t="s">
        <v>350</v>
      </c>
      <c r="AT220" s="5" t="s">
        <v>351</v>
      </c>
      <c r="AU220" s="5" t="s">
        <v>352</v>
      </c>
      <c r="AV220" s="5" t="s">
        <v>3811</v>
      </c>
      <c r="AW220" s="5" t="s">
        <v>2165</v>
      </c>
      <c r="AX220" s="5" t="s">
        <v>413</v>
      </c>
      <c r="AY220" s="5" t="s">
        <v>381</v>
      </c>
      <c r="AZ220" s="5" t="s">
        <v>799</v>
      </c>
      <c r="BA220" s="5" t="s">
        <v>414</v>
      </c>
      <c r="BB220" s="5" t="s">
        <v>415</v>
      </c>
      <c r="BD220" s="5" t="s">
        <v>357</v>
      </c>
      <c r="BE220" s="5" t="s">
        <v>3814</v>
      </c>
      <c r="BF220" s="5" t="s">
        <v>416</v>
      </c>
      <c r="BH220" s="5" t="s">
        <v>417</v>
      </c>
      <c r="BJ220" s="5" t="s">
        <v>418</v>
      </c>
      <c r="BL220" s="5" t="s">
        <v>419</v>
      </c>
      <c r="BN220" s="5" t="s">
        <v>420</v>
      </c>
      <c r="BP220" s="5" t="s">
        <v>1593</v>
      </c>
      <c r="BQ220" s="5" t="s">
        <v>422</v>
      </c>
      <c r="BR220" s="5" t="s">
        <v>423</v>
      </c>
      <c r="BT220" s="5" t="s">
        <v>362</v>
      </c>
      <c r="BU220" s="5" t="s">
        <v>524</v>
      </c>
      <c r="BV220" s="5" t="s">
        <v>337</v>
      </c>
      <c r="BW220" s="5" t="s">
        <v>425</v>
      </c>
      <c r="CE220" s="5" t="s">
        <v>370</v>
      </c>
      <c r="CF220" s="5" t="s">
        <v>428</v>
      </c>
      <c r="CG220" s="5" t="s">
        <v>372</v>
      </c>
      <c r="CJ220" s="5" t="s">
        <v>2664</v>
      </c>
      <c r="CK220" s="3" t="s">
        <v>4059</v>
      </c>
      <c r="CL220" s="3" t="s">
        <v>515</v>
      </c>
      <c r="CM220" s="3"/>
      <c r="CN220" s="3"/>
      <c r="CO220" s="3" t="s">
        <v>721</v>
      </c>
      <c r="CP220" s="3"/>
      <c r="CQ220" s="3" t="s">
        <v>2662</v>
      </c>
      <c r="CR220" s="3"/>
      <c r="CS220" s="3"/>
      <c r="CT220" s="3"/>
      <c r="DG220" s="3"/>
      <c r="DH220" s="5" t="s">
        <v>928</v>
      </c>
      <c r="DI220" s="5" t="s">
        <v>379</v>
      </c>
      <c r="DJ220" s="5" t="s">
        <v>380</v>
      </c>
      <c r="EH220" s="5" t="s">
        <v>394</v>
      </c>
      <c r="EI220" s="5" t="s">
        <v>395</v>
      </c>
      <c r="EJ220" s="5" t="s">
        <v>437</v>
      </c>
      <c r="EK220" s="5" t="s">
        <v>397</v>
      </c>
      <c r="FH220" s="5" t="s">
        <v>394</v>
      </c>
      <c r="FI220" s="5" t="s">
        <v>395</v>
      </c>
      <c r="FJ220" s="5" t="s">
        <v>396</v>
      </c>
      <c r="FK220" s="5" t="s">
        <v>397</v>
      </c>
      <c r="FS220" s="3"/>
      <c r="FT220" s="3"/>
      <c r="FU220" s="3"/>
      <c r="FV220" s="3"/>
      <c r="FW220" s="3"/>
      <c r="GH220" s="5" t="s">
        <v>394</v>
      </c>
      <c r="GI220" s="5" t="s">
        <v>395</v>
      </c>
      <c r="GJ220" s="5" t="s">
        <v>430</v>
      </c>
      <c r="GK220" s="5" t="s">
        <v>397</v>
      </c>
      <c r="GS220" s="3"/>
      <c r="GT220" s="3"/>
      <c r="GU220" s="3"/>
      <c r="GV220" s="3"/>
      <c r="GW220" s="3"/>
    </row>
    <row r="221" spans="1:449" s="5" customFormat="1">
      <c r="A221" s="5" t="s">
        <v>2623</v>
      </c>
      <c r="B221" s="3" t="s">
        <v>2630</v>
      </c>
      <c r="C221" s="5" t="s">
        <v>2624</v>
      </c>
      <c r="D221" s="5" t="s">
        <v>2625</v>
      </c>
      <c r="E221" s="3" t="s">
        <v>3773</v>
      </c>
      <c r="F221" s="59"/>
      <c r="AB221" s="5" t="s">
        <v>2630</v>
      </c>
      <c r="AC221" s="5" t="s">
        <v>640</v>
      </c>
      <c r="AD221" s="5" t="s">
        <v>339</v>
      </c>
      <c r="AG221" s="5" t="s">
        <v>339</v>
      </c>
      <c r="AJ221" s="5" t="s">
        <v>339</v>
      </c>
      <c r="AL221" s="5" t="s">
        <v>339</v>
      </c>
      <c r="AN221" s="5" t="s">
        <v>339</v>
      </c>
      <c r="AP221" s="5" t="s">
        <v>339</v>
      </c>
      <c r="AQ221" s="5" t="s">
        <v>350</v>
      </c>
      <c r="AT221" s="5" t="s">
        <v>351</v>
      </c>
      <c r="AU221" s="5" t="s">
        <v>352</v>
      </c>
      <c r="AV221" s="5" t="s">
        <v>3811</v>
      </c>
      <c r="AW221" s="5" t="s">
        <v>2165</v>
      </c>
      <c r="AX221" s="5" t="s">
        <v>413</v>
      </c>
      <c r="AY221" s="5" t="s">
        <v>381</v>
      </c>
      <c r="AZ221" s="5" t="s">
        <v>799</v>
      </c>
      <c r="BA221" s="5" t="s">
        <v>414</v>
      </c>
      <c r="BB221" s="5" t="s">
        <v>415</v>
      </c>
      <c r="BD221" s="5" t="s">
        <v>357</v>
      </c>
      <c r="BE221" s="5" t="s">
        <v>3814</v>
      </c>
      <c r="BF221" s="5" t="s">
        <v>416</v>
      </c>
      <c r="BH221" s="5" t="s">
        <v>417</v>
      </c>
      <c r="BJ221" s="5" t="s">
        <v>418</v>
      </c>
      <c r="BL221" s="5" t="s">
        <v>419</v>
      </c>
      <c r="BN221" s="5" t="s">
        <v>420</v>
      </c>
      <c r="BP221" s="5" t="s">
        <v>643</v>
      </c>
      <c r="BQ221" s="5" t="s">
        <v>422</v>
      </c>
      <c r="BR221" s="5" t="s">
        <v>423</v>
      </c>
      <c r="BT221" s="5" t="s">
        <v>362</v>
      </c>
      <c r="BU221" s="5" t="s">
        <v>524</v>
      </c>
      <c r="BV221" s="5" t="s">
        <v>337</v>
      </c>
      <c r="BW221" s="5" t="s">
        <v>425</v>
      </c>
      <c r="CE221" s="5" t="s">
        <v>370</v>
      </c>
      <c r="CF221" s="5" t="s">
        <v>428</v>
      </c>
      <c r="CG221" s="5" t="s">
        <v>372</v>
      </c>
      <c r="CJ221" s="5" t="s">
        <v>2664</v>
      </c>
      <c r="CK221" s="3" t="s">
        <v>4059</v>
      </c>
      <c r="CL221" s="3" t="s">
        <v>515</v>
      </c>
      <c r="CM221" s="3"/>
      <c r="CN221" s="3"/>
      <c r="CO221" s="3" t="s">
        <v>721</v>
      </c>
      <c r="CP221" s="3"/>
      <c r="CQ221" s="3" t="s">
        <v>2662</v>
      </c>
      <c r="CR221" s="3"/>
      <c r="CS221" s="3"/>
      <c r="CT221" s="3"/>
      <c r="DG221" s="3"/>
      <c r="DH221" s="5" t="s">
        <v>928</v>
      </c>
      <c r="DI221" s="5" t="s">
        <v>379</v>
      </c>
      <c r="DJ221" s="5" t="s">
        <v>380</v>
      </c>
      <c r="EH221" s="5" t="s">
        <v>394</v>
      </c>
      <c r="EI221" s="5" t="s">
        <v>395</v>
      </c>
      <c r="EJ221" s="5" t="s">
        <v>430</v>
      </c>
      <c r="EK221" s="5" t="s">
        <v>397</v>
      </c>
      <c r="FH221" s="5" t="s">
        <v>394</v>
      </c>
      <c r="FI221" s="5" t="s">
        <v>395</v>
      </c>
      <c r="FJ221" s="5" t="s">
        <v>396</v>
      </c>
      <c r="FK221" s="5" t="s">
        <v>397</v>
      </c>
      <c r="FS221" s="3"/>
      <c r="FT221" s="3"/>
      <c r="FU221" s="3"/>
      <c r="FV221" s="3"/>
      <c r="FW221" s="3"/>
      <c r="GH221" s="5" t="s">
        <v>394</v>
      </c>
      <c r="GI221" s="5" t="s">
        <v>395</v>
      </c>
      <c r="GJ221" s="5" t="s">
        <v>437</v>
      </c>
      <c r="GK221" s="5" t="s">
        <v>397</v>
      </c>
      <c r="GS221" s="3"/>
      <c r="GT221" s="3"/>
      <c r="GU221" s="3"/>
      <c r="GV221" s="3"/>
      <c r="GW221" s="3"/>
      <c r="QG221" s="5" t="s">
        <v>2665</v>
      </c>
    </row>
    <row r="222" spans="1:449" s="5" customFormat="1">
      <c r="A222" s="5" t="s">
        <v>2623</v>
      </c>
      <c r="B222" s="3" t="s">
        <v>2631</v>
      </c>
      <c r="C222" s="5" t="s">
        <v>2624</v>
      </c>
      <c r="D222" s="5" t="s">
        <v>2625</v>
      </c>
      <c r="E222" s="3" t="s">
        <v>3783</v>
      </c>
      <c r="F222" s="59"/>
      <c r="AB222" s="5" t="s">
        <v>2631</v>
      </c>
      <c r="AC222" s="5" t="s">
        <v>640</v>
      </c>
      <c r="AD222" s="5" t="s">
        <v>339</v>
      </c>
      <c r="AG222" s="5" t="s">
        <v>339</v>
      </c>
      <c r="AJ222" s="5" t="s">
        <v>339</v>
      </c>
      <c r="AL222" s="5" t="s">
        <v>339</v>
      </c>
      <c r="AN222" s="5" t="s">
        <v>339</v>
      </c>
      <c r="AP222" s="5" t="s">
        <v>339</v>
      </c>
      <c r="AQ222" s="5" t="s">
        <v>350</v>
      </c>
      <c r="AT222" s="5" t="s">
        <v>351</v>
      </c>
      <c r="AU222" s="5" t="s">
        <v>352</v>
      </c>
      <c r="AV222" s="5" t="s">
        <v>3811</v>
      </c>
      <c r="AW222" s="5" t="s">
        <v>2165</v>
      </c>
      <c r="AX222" s="5" t="s">
        <v>413</v>
      </c>
      <c r="AY222" s="5" t="s">
        <v>381</v>
      </c>
      <c r="AZ222" s="5" t="s">
        <v>799</v>
      </c>
      <c r="BA222" s="5" t="s">
        <v>414</v>
      </c>
      <c r="BB222" s="5" t="s">
        <v>415</v>
      </c>
      <c r="BD222" s="5" t="s">
        <v>357</v>
      </c>
      <c r="BE222" s="5" t="s">
        <v>3814</v>
      </c>
      <c r="BF222" s="5" t="s">
        <v>416</v>
      </c>
      <c r="BH222" s="5" t="s">
        <v>417</v>
      </c>
      <c r="BJ222" s="5" t="s">
        <v>418</v>
      </c>
      <c r="BL222" s="5" t="s">
        <v>419</v>
      </c>
      <c r="BN222" s="5" t="s">
        <v>420</v>
      </c>
      <c r="BP222" s="5" t="s">
        <v>2666</v>
      </c>
      <c r="BQ222" s="5" t="s">
        <v>422</v>
      </c>
      <c r="BR222" s="5" t="s">
        <v>423</v>
      </c>
      <c r="BT222" s="5" t="s">
        <v>362</v>
      </c>
      <c r="BU222" s="5" t="s">
        <v>339</v>
      </c>
      <c r="BV222" s="5" t="s">
        <v>334</v>
      </c>
      <c r="BW222" s="5" t="s">
        <v>425</v>
      </c>
      <c r="CE222" s="5" t="s">
        <v>370</v>
      </c>
      <c r="CF222" s="5" t="s">
        <v>428</v>
      </c>
      <c r="CG222" s="5" t="s">
        <v>372</v>
      </c>
      <c r="CJ222" s="5" t="s">
        <v>2667</v>
      </c>
      <c r="CK222" s="3" t="s">
        <v>4059</v>
      </c>
      <c r="CL222" s="3" t="s">
        <v>515</v>
      </c>
      <c r="CM222" s="3"/>
      <c r="CN222" s="3"/>
      <c r="CO222" s="3" t="s">
        <v>721</v>
      </c>
      <c r="CP222" s="3"/>
      <c r="CQ222" s="3" t="s">
        <v>2662</v>
      </c>
      <c r="CR222" s="3"/>
      <c r="CS222" s="3"/>
      <c r="CT222" s="3"/>
      <c r="DG222" s="3"/>
      <c r="DH222" s="5" t="s">
        <v>928</v>
      </c>
      <c r="DI222" s="5" t="s">
        <v>379</v>
      </c>
      <c r="DJ222" s="5" t="s">
        <v>380</v>
      </c>
      <c r="EH222" s="5" t="s">
        <v>394</v>
      </c>
      <c r="EI222" s="5" t="s">
        <v>395</v>
      </c>
      <c r="EJ222" s="5" t="s">
        <v>437</v>
      </c>
      <c r="EK222" s="5" t="s">
        <v>397</v>
      </c>
      <c r="FS222" s="3"/>
      <c r="FT222" s="3"/>
      <c r="FU222" s="3"/>
      <c r="FV222" s="3"/>
      <c r="FW222" s="3"/>
      <c r="GS222" s="3"/>
      <c r="GT222" s="3"/>
      <c r="GU222" s="3"/>
      <c r="GV222" s="3"/>
      <c r="GW222" s="3"/>
    </row>
    <row r="223" spans="1:449" s="5" customFormat="1">
      <c r="A223" s="5" t="s">
        <v>2623</v>
      </c>
      <c r="B223" s="3" t="s">
        <v>2632</v>
      </c>
      <c r="C223" s="5" t="s">
        <v>2624</v>
      </c>
      <c r="D223" s="5" t="s">
        <v>2625</v>
      </c>
      <c r="E223" s="3" t="s">
        <v>3777</v>
      </c>
      <c r="F223" s="59"/>
      <c r="AB223" s="5" t="s">
        <v>2632</v>
      </c>
      <c r="AC223" s="5" t="s">
        <v>640</v>
      </c>
      <c r="AD223" s="5" t="s">
        <v>339</v>
      </c>
      <c r="AG223" s="5" t="s">
        <v>339</v>
      </c>
      <c r="AJ223" s="5" t="s">
        <v>339</v>
      </c>
      <c r="AL223" s="5" t="s">
        <v>339</v>
      </c>
      <c r="AN223" s="5" t="s">
        <v>339</v>
      </c>
      <c r="AP223" s="5" t="s">
        <v>339</v>
      </c>
      <c r="AQ223" s="5" t="s">
        <v>350</v>
      </c>
      <c r="AT223" s="5" t="s">
        <v>351</v>
      </c>
      <c r="AU223" s="5" t="s">
        <v>352</v>
      </c>
      <c r="AV223" s="5" t="s">
        <v>3811</v>
      </c>
      <c r="AW223" s="5" t="s">
        <v>2165</v>
      </c>
      <c r="AX223" s="5" t="s">
        <v>413</v>
      </c>
      <c r="AY223" s="5" t="s">
        <v>381</v>
      </c>
      <c r="AZ223" s="5" t="s">
        <v>799</v>
      </c>
      <c r="BA223" s="5" t="s">
        <v>414</v>
      </c>
      <c r="BB223" s="5" t="s">
        <v>415</v>
      </c>
      <c r="BD223" s="5" t="s">
        <v>357</v>
      </c>
      <c r="BE223" s="5" t="s">
        <v>368</v>
      </c>
      <c r="BF223" s="5" t="s">
        <v>416</v>
      </c>
      <c r="BH223" s="5" t="s">
        <v>417</v>
      </c>
      <c r="BJ223" s="5" t="s">
        <v>368</v>
      </c>
      <c r="BK223" s="5" t="s">
        <v>520</v>
      </c>
      <c r="BL223" s="5" t="s">
        <v>419</v>
      </c>
      <c r="BN223" s="5" t="s">
        <v>420</v>
      </c>
      <c r="BP223" s="5" t="s">
        <v>1596</v>
      </c>
      <c r="BQ223" s="5" t="s">
        <v>2668</v>
      </c>
      <c r="BR223" s="5" t="s">
        <v>423</v>
      </c>
      <c r="BT223" s="5" t="s">
        <v>362</v>
      </c>
      <c r="BU223" s="5" t="s">
        <v>524</v>
      </c>
      <c r="BV223" s="5" t="s">
        <v>424</v>
      </c>
      <c r="BW223" s="5" t="s">
        <v>425</v>
      </c>
      <c r="CE223" s="5" t="s">
        <v>370</v>
      </c>
      <c r="CF223" s="5" t="s">
        <v>428</v>
      </c>
      <c r="CG223" s="5" t="s">
        <v>372</v>
      </c>
      <c r="CJ223" s="5" t="s">
        <v>2667</v>
      </c>
      <c r="CK223" s="3" t="s">
        <v>4059</v>
      </c>
      <c r="CL223" s="3" t="s">
        <v>515</v>
      </c>
      <c r="CM223" s="3"/>
      <c r="CN223" s="3"/>
      <c r="CO223" s="3" t="s">
        <v>721</v>
      </c>
      <c r="CP223" s="3"/>
      <c r="CQ223" s="3" t="s">
        <v>2662</v>
      </c>
      <c r="CR223" s="3"/>
      <c r="CS223" s="3"/>
      <c r="CT223" s="3"/>
      <c r="DG223" s="3"/>
      <c r="DH223" s="5" t="s">
        <v>928</v>
      </c>
      <c r="DI223" s="5" t="s">
        <v>379</v>
      </c>
      <c r="DJ223" s="5" t="s">
        <v>380</v>
      </c>
      <c r="EH223" s="5" t="s">
        <v>394</v>
      </c>
      <c r="EI223" s="5" t="s">
        <v>395</v>
      </c>
      <c r="EJ223" s="5" t="s">
        <v>396</v>
      </c>
      <c r="EK223" s="5" t="s">
        <v>397</v>
      </c>
      <c r="FH223" s="5" t="s">
        <v>394</v>
      </c>
      <c r="FI223" s="5" t="s">
        <v>395</v>
      </c>
      <c r="FJ223" s="5" t="s">
        <v>437</v>
      </c>
      <c r="FK223" s="5" t="s">
        <v>397</v>
      </c>
      <c r="FS223" s="3"/>
      <c r="FT223" s="3"/>
      <c r="FU223" s="3"/>
      <c r="FV223" s="3"/>
      <c r="FW223" s="3"/>
      <c r="GS223" s="3"/>
      <c r="GT223" s="3"/>
      <c r="GU223" s="3"/>
      <c r="GV223" s="3"/>
      <c r="GW223" s="3"/>
      <c r="QG223" s="5" t="s">
        <v>2669</v>
      </c>
    </row>
    <row r="224" spans="1:449" s="5" customFormat="1">
      <c r="A224" s="5" t="s">
        <v>2623</v>
      </c>
      <c r="B224" s="3" t="s">
        <v>2633</v>
      </c>
      <c r="C224" s="5" t="s">
        <v>2624</v>
      </c>
      <c r="D224" s="5" t="s">
        <v>2625</v>
      </c>
      <c r="E224" s="3" t="s">
        <v>3777</v>
      </c>
      <c r="F224" s="59"/>
      <c r="AB224" s="5" t="s">
        <v>2633</v>
      </c>
      <c r="AC224" s="5" t="s">
        <v>640</v>
      </c>
      <c r="AD224" s="5" t="s">
        <v>339</v>
      </c>
      <c r="AG224" s="5" t="s">
        <v>339</v>
      </c>
      <c r="AJ224" s="5" t="s">
        <v>339</v>
      </c>
      <c r="AL224" s="5" t="s">
        <v>339</v>
      </c>
      <c r="AN224" s="5" t="s">
        <v>339</v>
      </c>
      <c r="AP224" s="5" t="s">
        <v>339</v>
      </c>
      <c r="AQ224" s="5" t="s">
        <v>350</v>
      </c>
      <c r="AT224" s="5" t="s">
        <v>351</v>
      </c>
      <c r="AU224" s="5" t="s">
        <v>352</v>
      </c>
      <c r="AV224" s="5" t="s">
        <v>3811</v>
      </c>
      <c r="AW224" s="5" t="s">
        <v>2165</v>
      </c>
      <c r="AX224" s="5" t="s">
        <v>413</v>
      </c>
      <c r="AY224" s="5" t="s">
        <v>381</v>
      </c>
      <c r="AZ224" s="5" t="s">
        <v>799</v>
      </c>
      <c r="BA224" s="5" t="s">
        <v>414</v>
      </c>
      <c r="BB224" s="5" t="s">
        <v>415</v>
      </c>
      <c r="BD224" s="5" t="s">
        <v>357</v>
      </c>
      <c r="BE224" s="5" t="s">
        <v>368</v>
      </c>
      <c r="BF224" s="5" t="s">
        <v>416</v>
      </c>
      <c r="BH224" s="5" t="s">
        <v>417</v>
      </c>
      <c r="BJ224" s="5" t="s">
        <v>368</v>
      </c>
      <c r="BK224" s="5" t="s">
        <v>520</v>
      </c>
      <c r="BL224" s="5" t="s">
        <v>419</v>
      </c>
      <c r="BN224" s="5" t="s">
        <v>420</v>
      </c>
      <c r="BP224" s="5" t="s">
        <v>1596</v>
      </c>
      <c r="BQ224" s="5" t="s">
        <v>2668</v>
      </c>
      <c r="BR224" s="5" t="s">
        <v>423</v>
      </c>
      <c r="BT224" s="5" t="s">
        <v>362</v>
      </c>
      <c r="BU224" s="5" t="s">
        <v>524</v>
      </c>
      <c r="BV224" s="5" t="s">
        <v>424</v>
      </c>
      <c r="BW224" s="5" t="s">
        <v>425</v>
      </c>
      <c r="CE224" s="5" t="s">
        <v>370</v>
      </c>
      <c r="CF224" s="5" t="s">
        <v>371</v>
      </c>
      <c r="CG224" s="5" t="s">
        <v>372</v>
      </c>
      <c r="CJ224" s="5" t="s">
        <v>2667</v>
      </c>
      <c r="CK224" s="3" t="s">
        <v>4059</v>
      </c>
      <c r="CL224" s="3" t="s">
        <v>515</v>
      </c>
      <c r="CM224" s="3"/>
      <c r="CN224" s="3"/>
      <c r="CO224" s="3" t="s">
        <v>721</v>
      </c>
      <c r="CP224" s="3"/>
      <c r="CQ224" s="3" t="s">
        <v>2662</v>
      </c>
      <c r="CR224" s="3"/>
      <c r="CS224" s="3"/>
      <c r="CT224" s="3"/>
      <c r="DG224" s="3"/>
      <c r="DH224" s="5" t="s">
        <v>928</v>
      </c>
      <c r="DI224" s="5" t="s">
        <v>379</v>
      </c>
      <c r="DJ224" s="5" t="s">
        <v>380</v>
      </c>
      <c r="EH224" s="5" t="s">
        <v>394</v>
      </c>
      <c r="EI224" s="5" t="s">
        <v>395</v>
      </c>
      <c r="EJ224" s="5" t="s">
        <v>430</v>
      </c>
      <c r="EK224" s="5" t="s">
        <v>397</v>
      </c>
      <c r="FH224" s="5" t="s">
        <v>394</v>
      </c>
      <c r="FI224" s="5" t="s">
        <v>395</v>
      </c>
      <c r="FJ224" s="5" t="s">
        <v>396</v>
      </c>
      <c r="FK224" s="5" t="s">
        <v>397</v>
      </c>
      <c r="FS224" s="3"/>
      <c r="FT224" s="3"/>
      <c r="FU224" s="3"/>
      <c r="FV224" s="3"/>
      <c r="FW224" s="3"/>
      <c r="GS224" s="3"/>
      <c r="GT224" s="3"/>
      <c r="GU224" s="3"/>
      <c r="GV224" s="3"/>
      <c r="GW224" s="3"/>
    </row>
    <row r="225" spans="1:449" s="5" customFormat="1">
      <c r="A225" s="5" t="s">
        <v>2623</v>
      </c>
      <c r="B225" s="3" t="s">
        <v>2634</v>
      </c>
      <c r="C225" s="5" t="s">
        <v>2624</v>
      </c>
      <c r="D225" s="5" t="s">
        <v>2625</v>
      </c>
      <c r="E225" s="3" t="s">
        <v>3779</v>
      </c>
      <c r="F225" s="59"/>
      <c r="AB225" s="5" t="s">
        <v>2634</v>
      </c>
      <c r="AC225" s="5" t="s">
        <v>640</v>
      </c>
      <c r="AD225" s="5" t="s">
        <v>339</v>
      </c>
      <c r="AG225" s="5" t="s">
        <v>339</v>
      </c>
      <c r="AJ225" s="5" t="s">
        <v>339</v>
      </c>
      <c r="AL225" s="5" t="s">
        <v>339</v>
      </c>
      <c r="AN225" s="5" t="s">
        <v>339</v>
      </c>
      <c r="AP225" s="5" t="s">
        <v>339</v>
      </c>
      <c r="AQ225" s="5" t="s">
        <v>350</v>
      </c>
      <c r="AT225" s="5" t="s">
        <v>351</v>
      </c>
      <c r="AU225" s="5" t="s">
        <v>352</v>
      </c>
      <c r="AV225" s="5" t="s">
        <v>3811</v>
      </c>
      <c r="AW225" s="5" t="s">
        <v>2165</v>
      </c>
      <c r="AX225" s="5" t="s">
        <v>413</v>
      </c>
      <c r="AY225" s="5" t="s">
        <v>381</v>
      </c>
      <c r="AZ225" s="5" t="s">
        <v>799</v>
      </c>
      <c r="BA225" s="5" t="s">
        <v>414</v>
      </c>
      <c r="BB225" s="5" t="s">
        <v>415</v>
      </c>
      <c r="BD225" s="5" t="s">
        <v>357</v>
      </c>
      <c r="BE225" s="5" t="s">
        <v>3814</v>
      </c>
      <c r="BF225" s="5" t="s">
        <v>416</v>
      </c>
      <c r="BH225" s="5" t="s">
        <v>417</v>
      </c>
      <c r="BJ225" s="5" t="s">
        <v>418</v>
      </c>
      <c r="BL225" s="5" t="s">
        <v>419</v>
      </c>
      <c r="BN225" s="5" t="s">
        <v>420</v>
      </c>
      <c r="BP225" s="5" t="s">
        <v>2670</v>
      </c>
      <c r="BQ225" s="5" t="s">
        <v>422</v>
      </c>
      <c r="BR225" s="5" t="s">
        <v>423</v>
      </c>
      <c r="BT225" s="5" t="s">
        <v>362</v>
      </c>
      <c r="BU225" s="5" t="s">
        <v>339</v>
      </c>
      <c r="BV225" s="5" t="s">
        <v>334</v>
      </c>
      <c r="BW225" s="5" t="s">
        <v>425</v>
      </c>
      <c r="CE225" s="5" t="s">
        <v>370</v>
      </c>
      <c r="CF225" s="5" t="s">
        <v>428</v>
      </c>
      <c r="CG225" s="5" t="s">
        <v>372</v>
      </c>
      <c r="CJ225" s="5" t="s">
        <v>2667</v>
      </c>
      <c r="CK225" s="3" t="s">
        <v>4059</v>
      </c>
      <c r="CL225" s="3" t="s">
        <v>515</v>
      </c>
      <c r="CM225" s="3"/>
      <c r="CN225" s="3"/>
      <c r="CO225" s="3" t="s">
        <v>721</v>
      </c>
      <c r="CP225" s="3"/>
      <c r="CQ225" s="3" t="s">
        <v>2662</v>
      </c>
      <c r="CR225" s="3"/>
      <c r="CS225" s="3"/>
      <c r="CT225" s="3"/>
      <c r="DG225" s="3"/>
      <c r="DH225" s="5" t="s">
        <v>928</v>
      </c>
      <c r="DI225" s="5" t="s">
        <v>379</v>
      </c>
      <c r="DJ225" s="5" t="s">
        <v>380</v>
      </c>
      <c r="EH225" s="5" t="s">
        <v>394</v>
      </c>
      <c r="EI225" s="5" t="s">
        <v>395</v>
      </c>
      <c r="EJ225" s="5" t="s">
        <v>396</v>
      </c>
      <c r="EK225" s="5" t="s">
        <v>397</v>
      </c>
      <c r="FS225" s="3"/>
      <c r="FT225" s="3"/>
      <c r="FU225" s="3"/>
      <c r="FV225" s="3"/>
      <c r="FW225" s="3"/>
      <c r="GS225" s="3"/>
      <c r="GT225" s="3"/>
      <c r="GU225" s="3"/>
      <c r="GV225" s="3"/>
      <c r="GW225" s="3"/>
    </row>
    <row r="226" spans="1:449" s="5" customFormat="1">
      <c r="A226" s="5" t="s">
        <v>2623</v>
      </c>
      <c r="B226" s="3" t="s">
        <v>2635</v>
      </c>
      <c r="C226" s="5" t="s">
        <v>2624</v>
      </c>
      <c r="D226" s="5" t="s">
        <v>2625</v>
      </c>
      <c r="E226" s="3" t="s">
        <v>3770</v>
      </c>
      <c r="F226" s="59"/>
      <c r="AB226" s="5" t="s">
        <v>2635</v>
      </c>
      <c r="AC226" s="5" t="s">
        <v>640</v>
      </c>
      <c r="AD226" s="5" t="s">
        <v>339</v>
      </c>
      <c r="AG226" s="5" t="s">
        <v>339</v>
      </c>
      <c r="AJ226" s="5" t="s">
        <v>339</v>
      </c>
      <c r="AL226" s="5" t="s">
        <v>339</v>
      </c>
      <c r="AN226" s="5" t="s">
        <v>339</v>
      </c>
      <c r="AP226" s="5" t="s">
        <v>339</v>
      </c>
      <c r="AQ226" s="5" t="s">
        <v>350</v>
      </c>
      <c r="AT226" s="5" t="s">
        <v>351</v>
      </c>
      <c r="AU226" s="5" t="s">
        <v>352</v>
      </c>
      <c r="AV226" s="5" t="s">
        <v>3811</v>
      </c>
      <c r="AW226" s="5" t="s">
        <v>2165</v>
      </c>
      <c r="AX226" s="5" t="s">
        <v>413</v>
      </c>
      <c r="AY226" s="5" t="s">
        <v>381</v>
      </c>
      <c r="AZ226" s="5" t="s">
        <v>799</v>
      </c>
      <c r="BA226" s="5" t="s">
        <v>414</v>
      </c>
      <c r="BB226" s="5" t="s">
        <v>415</v>
      </c>
      <c r="BD226" s="5" t="s">
        <v>357</v>
      </c>
      <c r="BE226" s="5" t="s">
        <v>3814</v>
      </c>
      <c r="BF226" s="5" t="s">
        <v>416</v>
      </c>
      <c r="BH226" s="5" t="s">
        <v>417</v>
      </c>
      <c r="BJ226" s="5" t="s">
        <v>418</v>
      </c>
      <c r="BL226" s="5" t="s">
        <v>419</v>
      </c>
      <c r="BN226" s="5" t="s">
        <v>420</v>
      </c>
      <c r="BP226" s="5" t="s">
        <v>2671</v>
      </c>
      <c r="BQ226" s="5" t="s">
        <v>2672</v>
      </c>
      <c r="BR226" s="5" t="s">
        <v>423</v>
      </c>
      <c r="BT226" s="5" t="s">
        <v>362</v>
      </c>
      <c r="BU226" s="5" t="s">
        <v>524</v>
      </c>
      <c r="BV226" s="5" t="s">
        <v>424</v>
      </c>
      <c r="BW226" s="5" t="s">
        <v>425</v>
      </c>
      <c r="CC226" s="5" t="s">
        <v>339</v>
      </c>
      <c r="CE226" s="5" t="s">
        <v>370</v>
      </c>
      <c r="CF226" s="5" t="s">
        <v>371</v>
      </c>
      <c r="CG226" s="5" t="s">
        <v>372</v>
      </c>
      <c r="CJ226" s="5" t="s">
        <v>2667</v>
      </c>
      <c r="CK226" s="3" t="s">
        <v>4059</v>
      </c>
      <c r="CL226" s="3" t="s">
        <v>515</v>
      </c>
      <c r="CM226" s="3"/>
      <c r="CN226" s="3"/>
      <c r="CO226" s="3" t="s">
        <v>721</v>
      </c>
      <c r="CP226" s="3"/>
      <c r="CQ226" s="3" t="s">
        <v>2662</v>
      </c>
      <c r="CR226" s="3"/>
      <c r="CS226" s="3"/>
      <c r="CT226" s="3"/>
      <c r="DG226" s="3"/>
      <c r="FS226" s="3"/>
      <c r="FT226" s="3"/>
      <c r="FU226" s="3"/>
      <c r="FV226" s="3"/>
      <c r="FW226" s="3"/>
      <c r="GS226" s="3"/>
      <c r="GT226" s="3"/>
      <c r="GU226" s="3"/>
      <c r="GV226" s="3"/>
      <c r="GW226" s="3"/>
    </row>
    <row r="227" spans="1:449" s="5" customFormat="1">
      <c r="A227" s="5" t="s">
        <v>2623</v>
      </c>
      <c r="B227" s="3" t="s">
        <v>408</v>
      </c>
      <c r="C227" s="5" t="s">
        <v>2624</v>
      </c>
      <c r="D227" s="5" t="s">
        <v>2625</v>
      </c>
      <c r="E227" s="3" t="s">
        <v>3785</v>
      </c>
      <c r="F227" s="59" t="s">
        <v>340</v>
      </c>
      <c r="AB227" s="5" t="s">
        <v>408</v>
      </c>
      <c r="AC227" s="5" t="s">
        <v>640</v>
      </c>
      <c r="AD227" s="5" t="s">
        <v>339</v>
      </c>
      <c r="AG227" s="5" t="s">
        <v>339</v>
      </c>
      <c r="AJ227" s="5" t="s">
        <v>339</v>
      </c>
      <c r="AL227" s="5" t="s">
        <v>339</v>
      </c>
      <c r="AN227" s="5" t="s">
        <v>339</v>
      </c>
      <c r="AP227" s="5" t="s">
        <v>339</v>
      </c>
      <c r="AQ227" s="5" t="s">
        <v>350</v>
      </c>
      <c r="AT227" s="5" t="s">
        <v>351</v>
      </c>
      <c r="AU227" s="5" t="s">
        <v>641</v>
      </c>
      <c r="BA227" s="5" t="s">
        <v>2673</v>
      </c>
      <c r="BB227" s="5" t="s">
        <v>415</v>
      </c>
      <c r="BD227" s="5" t="s">
        <v>357</v>
      </c>
      <c r="BE227" s="5" t="s">
        <v>3814</v>
      </c>
      <c r="BF227" s="5" t="s">
        <v>416</v>
      </c>
      <c r="BH227" s="5" t="s">
        <v>417</v>
      </c>
      <c r="BJ227" s="5" t="s">
        <v>418</v>
      </c>
      <c r="BL227" s="5" t="s">
        <v>419</v>
      </c>
      <c r="BN227" s="5" t="s">
        <v>420</v>
      </c>
      <c r="BP227" s="5" t="s">
        <v>2674</v>
      </c>
      <c r="BQ227" s="5" t="s">
        <v>422</v>
      </c>
      <c r="BR227" s="5" t="s">
        <v>423</v>
      </c>
      <c r="BT227" s="5" t="s">
        <v>362</v>
      </c>
      <c r="BU227" s="5" t="s">
        <v>339</v>
      </c>
      <c r="BV227" s="5" t="s">
        <v>334</v>
      </c>
      <c r="BW227" s="5" t="s">
        <v>425</v>
      </c>
      <c r="CE227" s="5" t="s">
        <v>370</v>
      </c>
      <c r="CF227" s="5" t="s">
        <v>428</v>
      </c>
      <c r="CG227" s="5" t="s">
        <v>372</v>
      </c>
      <c r="CJ227" s="5" t="s">
        <v>373</v>
      </c>
      <c r="CK227" s="3" t="s">
        <v>380</v>
      </c>
      <c r="CL227" s="3"/>
      <c r="CM227" s="3"/>
      <c r="CN227" s="3"/>
      <c r="CO227" s="3"/>
      <c r="CP227" s="3"/>
      <c r="CQ227" s="3"/>
      <c r="CR227" s="3"/>
      <c r="CS227" s="3"/>
      <c r="CT227" s="3"/>
      <c r="CU227" s="5" t="s">
        <v>646</v>
      </c>
      <c r="CV227" s="5" t="s">
        <v>2675</v>
      </c>
      <c r="DG227" s="3"/>
      <c r="DH227" s="5" t="s">
        <v>378</v>
      </c>
      <c r="DI227" s="5" t="s">
        <v>379</v>
      </c>
      <c r="DJ227" s="5" t="s">
        <v>380</v>
      </c>
      <c r="DM227" s="5" t="s">
        <v>683</v>
      </c>
      <c r="DN227" s="5" t="s">
        <v>382</v>
      </c>
      <c r="DO227" s="5" t="s">
        <v>390</v>
      </c>
      <c r="DP227" s="5" t="s">
        <v>2676</v>
      </c>
      <c r="DR227" s="5" t="s">
        <v>2677</v>
      </c>
      <c r="DS227" s="5" t="s">
        <v>1098</v>
      </c>
      <c r="DT227" s="5" t="s">
        <v>493</v>
      </c>
      <c r="DU227" s="5" t="s">
        <v>2678</v>
      </c>
      <c r="DW227" s="5" t="s">
        <v>2679</v>
      </c>
      <c r="DX227" s="5" t="s">
        <v>530</v>
      </c>
      <c r="DY227" s="5" t="s">
        <v>381</v>
      </c>
      <c r="DZ227" s="5" t="s">
        <v>2680</v>
      </c>
      <c r="EB227" s="5" t="s">
        <v>2681</v>
      </c>
      <c r="EC227" s="5" t="s">
        <v>1098</v>
      </c>
      <c r="ED227" s="5" t="s">
        <v>493</v>
      </c>
      <c r="EE227" s="5" t="s">
        <v>2678</v>
      </c>
      <c r="EG227" s="5" t="s">
        <v>2679</v>
      </c>
      <c r="EH227" s="5" t="s">
        <v>394</v>
      </c>
      <c r="EI227" s="5" t="s">
        <v>395</v>
      </c>
      <c r="EJ227" s="5" t="s">
        <v>396</v>
      </c>
      <c r="EK227" s="5" t="s">
        <v>397</v>
      </c>
      <c r="EM227" s="5" t="s">
        <v>683</v>
      </c>
      <c r="EN227" s="5" t="s">
        <v>382</v>
      </c>
      <c r="EO227" s="5" t="s">
        <v>390</v>
      </c>
      <c r="EP227" s="5" t="s">
        <v>2682</v>
      </c>
      <c r="ER227" s="5" t="s">
        <v>2683</v>
      </c>
      <c r="ES227" s="5" t="s">
        <v>1098</v>
      </c>
      <c r="ET227" s="5" t="s">
        <v>493</v>
      </c>
      <c r="EU227" s="5" t="s">
        <v>2684</v>
      </c>
      <c r="EW227" s="5" t="s">
        <v>2685</v>
      </c>
      <c r="EX227" s="5" t="s">
        <v>530</v>
      </c>
      <c r="EY227" s="5" t="s">
        <v>381</v>
      </c>
      <c r="EZ227" s="5" t="s">
        <v>2686</v>
      </c>
      <c r="FB227" s="5" t="s">
        <v>2687</v>
      </c>
      <c r="FC227" s="5" t="s">
        <v>1098</v>
      </c>
      <c r="FD227" s="5" t="s">
        <v>493</v>
      </c>
      <c r="FE227" s="5" t="s">
        <v>2684</v>
      </c>
      <c r="FG227" s="5" t="s">
        <v>2685</v>
      </c>
      <c r="FS227" s="3"/>
      <c r="FT227" s="3"/>
      <c r="FU227" s="3"/>
      <c r="FV227" s="3"/>
      <c r="FW227" s="3"/>
      <c r="GS227" s="3"/>
      <c r="GT227" s="3"/>
      <c r="GU227" s="3"/>
      <c r="GV227" s="3"/>
      <c r="GW227" s="3"/>
      <c r="QG227" s="5" t="s">
        <v>2688</v>
      </c>
    </row>
    <row r="228" spans="1:449" s="5" customFormat="1">
      <c r="A228" s="5" t="s">
        <v>2689</v>
      </c>
      <c r="B228" s="3" t="s">
        <v>757</v>
      </c>
      <c r="C228" s="5" t="s">
        <v>2690</v>
      </c>
      <c r="D228" s="5" t="s">
        <v>2691</v>
      </c>
      <c r="E228" s="3" t="s">
        <v>3798</v>
      </c>
      <c r="F228" s="59"/>
      <c r="G228" s="5" t="s">
        <v>783</v>
      </c>
      <c r="H228" s="5" t="s">
        <v>340</v>
      </c>
      <c r="I228" s="5" t="s">
        <v>340</v>
      </c>
      <c r="J228" s="5" t="s">
        <v>340</v>
      </c>
      <c r="K228" s="5" t="s">
        <v>406</v>
      </c>
      <c r="O228" s="5" t="s">
        <v>340</v>
      </c>
      <c r="P228" s="5" t="s">
        <v>339</v>
      </c>
      <c r="T228" s="5" t="s">
        <v>339</v>
      </c>
      <c r="W228" s="5" t="s">
        <v>339</v>
      </c>
      <c r="AB228" s="5" t="s">
        <v>757</v>
      </c>
      <c r="AC228" s="5" t="s">
        <v>511</v>
      </c>
      <c r="AD228" s="5" t="s">
        <v>339</v>
      </c>
      <c r="AG228" s="5" t="s">
        <v>340</v>
      </c>
      <c r="AH228" s="5" t="s">
        <v>411</v>
      </c>
      <c r="AJ228" s="5" t="s">
        <v>339</v>
      </c>
      <c r="AL228" s="5" t="s">
        <v>339</v>
      </c>
      <c r="AN228" s="5" t="s">
        <v>340</v>
      </c>
      <c r="AO228" s="5" t="s">
        <v>340</v>
      </c>
      <c r="AP228" s="5" t="s">
        <v>339</v>
      </c>
      <c r="AQ228" s="5" t="s">
        <v>350</v>
      </c>
      <c r="AT228" s="5" t="s">
        <v>351</v>
      </c>
      <c r="BA228" s="5" t="s">
        <v>1118</v>
      </c>
      <c r="BB228" s="5" t="s">
        <v>415</v>
      </c>
      <c r="BD228" s="5" t="s">
        <v>357</v>
      </c>
      <c r="BE228" s="5" t="s">
        <v>3814</v>
      </c>
      <c r="BF228" s="5" t="s">
        <v>416</v>
      </c>
      <c r="BH228" s="5" t="s">
        <v>417</v>
      </c>
      <c r="BJ228" s="5" t="s">
        <v>418</v>
      </c>
      <c r="BL228" s="5" t="s">
        <v>555</v>
      </c>
      <c r="BN228" s="5" t="s">
        <v>368</v>
      </c>
      <c r="BO228" s="5" t="s">
        <v>1770</v>
      </c>
      <c r="BP228" s="5" t="s">
        <v>2692</v>
      </c>
      <c r="BQ228" s="5" t="s">
        <v>2693</v>
      </c>
      <c r="BR228" s="5" t="s">
        <v>423</v>
      </c>
      <c r="BT228" s="5" t="s">
        <v>1770</v>
      </c>
      <c r="BU228" s="5" t="s">
        <v>339</v>
      </c>
      <c r="BV228" s="5" t="s">
        <v>334</v>
      </c>
      <c r="BW228" s="5" t="s">
        <v>368</v>
      </c>
      <c r="BX228" s="5" t="s">
        <v>676</v>
      </c>
      <c r="BY228" s="5" t="s">
        <v>426</v>
      </c>
      <c r="BZ228" s="5" t="s">
        <v>2694</v>
      </c>
      <c r="CE228" s="5" t="s">
        <v>370</v>
      </c>
      <c r="CF228" s="5" t="s">
        <v>371</v>
      </c>
      <c r="CG228" s="5" t="s">
        <v>372</v>
      </c>
      <c r="CJ228" s="5" t="s">
        <v>373</v>
      </c>
      <c r="CK228" s="3" t="s">
        <v>4044</v>
      </c>
      <c r="CL228" s="3" t="s">
        <v>515</v>
      </c>
      <c r="CM228" s="3"/>
      <c r="CN228" s="3"/>
      <c r="CO228" s="3"/>
      <c r="CP228" s="3"/>
      <c r="CQ228" s="3"/>
      <c r="CR228" s="3"/>
      <c r="CS228" s="3"/>
      <c r="CT228" s="3"/>
      <c r="DG228" s="3"/>
      <c r="FS228" s="3"/>
      <c r="FT228" s="3"/>
      <c r="FU228" s="3"/>
      <c r="FV228" s="3"/>
      <c r="FW228" s="3"/>
      <c r="GS228" s="3"/>
      <c r="GT228" s="3"/>
      <c r="GU228" s="3"/>
      <c r="GV228" s="3"/>
      <c r="GW228" s="3"/>
      <c r="QG228" s="5" t="s">
        <v>2695</v>
      </c>
    </row>
    <row r="229" spans="1:449" s="5" customFormat="1">
      <c r="A229" s="5" t="s">
        <v>2700</v>
      </c>
      <c r="B229" s="3" t="s">
        <v>501</v>
      </c>
      <c r="C229" s="5" t="s">
        <v>2701</v>
      </c>
      <c r="D229" s="5" t="s">
        <v>2702</v>
      </c>
      <c r="E229" s="3" t="s">
        <v>3770</v>
      </c>
      <c r="F229" s="59" t="s">
        <v>340</v>
      </c>
      <c r="G229" s="5" t="s">
        <v>2703</v>
      </c>
      <c r="H229" s="5" t="s">
        <v>339</v>
      </c>
      <c r="J229" s="5" t="s">
        <v>340</v>
      </c>
      <c r="K229" s="5" t="s">
        <v>406</v>
      </c>
      <c r="O229" s="5" t="s">
        <v>340</v>
      </c>
      <c r="P229" s="5" t="s">
        <v>340</v>
      </c>
      <c r="R229" s="5" t="s">
        <v>344</v>
      </c>
      <c r="T229" s="5" t="s">
        <v>339</v>
      </c>
      <c r="W229" s="5" t="s">
        <v>340</v>
      </c>
      <c r="X229" s="5" t="s">
        <v>2704</v>
      </c>
      <c r="Y229" s="5" t="s">
        <v>346</v>
      </c>
      <c r="AA229" s="5" t="s">
        <v>347</v>
      </c>
      <c r="AB229" s="5" t="s">
        <v>501</v>
      </c>
      <c r="AC229" s="5" t="s">
        <v>340</v>
      </c>
      <c r="AD229" s="5" t="s">
        <v>339</v>
      </c>
      <c r="AG229" s="5" t="s">
        <v>340</v>
      </c>
      <c r="AJ229" s="5" t="s">
        <v>339</v>
      </c>
      <c r="AL229" s="5" t="s">
        <v>339</v>
      </c>
      <c r="AN229" s="5" t="s">
        <v>340</v>
      </c>
      <c r="AO229" s="5" t="s">
        <v>340</v>
      </c>
      <c r="AP229" s="5" t="s">
        <v>339</v>
      </c>
      <c r="AQ229" s="5" t="s">
        <v>350</v>
      </c>
      <c r="AT229" s="5" t="s">
        <v>351</v>
      </c>
      <c r="AU229" s="5" t="s">
        <v>352</v>
      </c>
      <c r="AV229" s="5" t="s">
        <v>3810</v>
      </c>
      <c r="AW229" s="5" t="s">
        <v>819</v>
      </c>
      <c r="AX229" s="5" t="s">
        <v>413</v>
      </c>
      <c r="BA229" s="5" t="s">
        <v>414</v>
      </c>
      <c r="BB229" s="5" t="s">
        <v>415</v>
      </c>
      <c r="BD229" s="5" t="s">
        <v>593</v>
      </c>
      <c r="BE229" s="5" t="s">
        <v>3814</v>
      </c>
      <c r="BF229" s="5" t="s">
        <v>416</v>
      </c>
      <c r="BH229" s="5" t="s">
        <v>417</v>
      </c>
      <c r="BJ229" s="5" t="s">
        <v>418</v>
      </c>
      <c r="BL229" s="5" t="s">
        <v>419</v>
      </c>
      <c r="BN229" s="5" t="s">
        <v>594</v>
      </c>
      <c r="BP229" s="5" t="s">
        <v>2705</v>
      </c>
      <c r="BQ229" s="5" t="s">
        <v>1503</v>
      </c>
      <c r="BR229" s="5" t="s">
        <v>423</v>
      </c>
      <c r="BT229" s="5" t="s">
        <v>362</v>
      </c>
      <c r="BU229" s="5" t="s">
        <v>339</v>
      </c>
      <c r="BV229" s="5" t="s">
        <v>334</v>
      </c>
      <c r="BW229" s="5" t="s">
        <v>425</v>
      </c>
      <c r="CC229" s="5" t="s">
        <v>339</v>
      </c>
      <c r="CE229" s="5" t="s">
        <v>370</v>
      </c>
      <c r="CF229" s="5" t="s">
        <v>760</v>
      </c>
      <c r="CG229" s="5" t="s">
        <v>766</v>
      </c>
      <c r="CJ229" s="5" t="s">
        <v>2706</v>
      </c>
      <c r="CK229" s="3" t="s">
        <v>380</v>
      </c>
      <c r="CL229" s="3"/>
      <c r="CM229" s="3"/>
      <c r="CN229" s="3"/>
      <c r="CO229" s="3"/>
      <c r="CP229" s="3"/>
      <c r="CQ229" s="3"/>
      <c r="CR229" s="3"/>
      <c r="CS229" s="3"/>
      <c r="CT229" s="3"/>
      <c r="DC229" s="5" t="s">
        <v>376</v>
      </c>
      <c r="DD229" s="5" t="s">
        <v>2707</v>
      </c>
      <c r="DG229" s="3"/>
      <c r="DH229" s="5" t="s">
        <v>378</v>
      </c>
      <c r="DI229" s="5" t="s">
        <v>379</v>
      </c>
      <c r="DJ229" s="5" t="s">
        <v>380</v>
      </c>
      <c r="DM229" s="5" t="s">
        <v>433</v>
      </c>
      <c r="DN229" s="5" t="s">
        <v>382</v>
      </c>
      <c r="DO229" s="5" t="s">
        <v>430</v>
      </c>
      <c r="DP229" s="5" t="s">
        <v>2708</v>
      </c>
      <c r="DR229" s="5" t="s">
        <v>2709</v>
      </c>
      <c r="DS229" s="5" t="s">
        <v>430</v>
      </c>
      <c r="DT229" s="5" t="s">
        <v>609</v>
      </c>
      <c r="DU229" s="5" t="s">
        <v>2710</v>
      </c>
      <c r="DW229" s="5" t="s">
        <v>2711</v>
      </c>
      <c r="DX229" s="5" t="s">
        <v>484</v>
      </c>
      <c r="DY229" s="5" t="s">
        <v>518</v>
      </c>
      <c r="DZ229" s="5" t="s">
        <v>2712</v>
      </c>
      <c r="EB229" s="5" t="s">
        <v>2713</v>
      </c>
      <c r="EC229" s="5" t="s">
        <v>430</v>
      </c>
      <c r="ED229" s="5" t="s">
        <v>609</v>
      </c>
      <c r="EE229" s="5" t="s">
        <v>2710</v>
      </c>
      <c r="EG229" s="5" t="s">
        <v>2711</v>
      </c>
      <c r="EH229" s="5" t="s">
        <v>394</v>
      </c>
      <c r="EI229" s="5" t="s">
        <v>395</v>
      </c>
      <c r="EJ229" s="5" t="s">
        <v>437</v>
      </c>
      <c r="EK229" s="5" t="s">
        <v>397</v>
      </c>
      <c r="EM229" s="5" t="s">
        <v>433</v>
      </c>
      <c r="EN229" s="5" t="s">
        <v>382</v>
      </c>
      <c r="EO229" s="5" t="s">
        <v>430</v>
      </c>
      <c r="EP229" s="5" t="s">
        <v>2708</v>
      </c>
      <c r="ER229" s="5" t="s">
        <v>2709</v>
      </c>
      <c r="ES229" s="5" t="s">
        <v>430</v>
      </c>
      <c r="ET229" s="5" t="s">
        <v>609</v>
      </c>
      <c r="EU229" s="5" t="s">
        <v>2714</v>
      </c>
      <c r="EW229" s="5" t="s">
        <v>2715</v>
      </c>
      <c r="EX229" s="5" t="s">
        <v>484</v>
      </c>
      <c r="EY229" s="5" t="s">
        <v>518</v>
      </c>
      <c r="EZ229" s="5" t="s">
        <v>2716</v>
      </c>
      <c r="FB229" s="5" t="s">
        <v>2717</v>
      </c>
      <c r="FC229" s="5" t="s">
        <v>430</v>
      </c>
      <c r="FD229" s="5" t="s">
        <v>609</v>
      </c>
      <c r="FE229" s="5" t="s">
        <v>2714</v>
      </c>
      <c r="FG229" s="5" t="s">
        <v>2715</v>
      </c>
      <c r="FS229" s="3"/>
      <c r="FT229" s="3"/>
      <c r="FU229" s="3"/>
      <c r="FV229" s="3"/>
      <c r="FW229" s="3"/>
      <c r="GS229" s="3"/>
      <c r="GT229" s="3"/>
      <c r="GU229" s="3"/>
      <c r="GV229" s="3"/>
      <c r="GW229" s="3"/>
    </row>
    <row r="230" spans="1:449" s="5" customFormat="1">
      <c r="A230" s="5" t="s">
        <v>2718</v>
      </c>
      <c r="B230" s="3" t="s">
        <v>2721</v>
      </c>
      <c r="C230" s="5" t="s">
        <v>2719</v>
      </c>
      <c r="D230" s="5" t="s">
        <v>2720</v>
      </c>
      <c r="E230" s="3" t="s">
        <v>3778</v>
      </c>
      <c r="F230" s="59"/>
      <c r="G230" s="5" t="s">
        <v>1299</v>
      </c>
      <c r="H230" s="5" t="s">
        <v>340</v>
      </c>
      <c r="I230" s="5" t="s">
        <v>339</v>
      </c>
      <c r="J230" s="5" t="s">
        <v>340</v>
      </c>
      <c r="L230" s="5" t="s">
        <v>341</v>
      </c>
      <c r="N230" s="5" t="s">
        <v>368</v>
      </c>
      <c r="P230" s="5" t="s">
        <v>340</v>
      </c>
      <c r="R230" s="5" t="s">
        <v>344</v>
      </c>
      <c r="T230" s="5" t="s">
        <v>339</v>
      </c>
      <c r="W230" s="5" t="s">
        <v>339</v>
      </c>
      <c r="AB230" s="5" t="s">
        <v>2721</v>
      </c>
      <c r="AC230" s="5" t="s">
        <v>511</v>
      </c>
      <c r="AD230" s="5" t="s">
        <v>339</v>
      </c>
      <c r="AG230" s="5" t="s">
        <v>339</v>
      </c>
      <c r="AJ230" s="5" t="s">
        <v>339</v>
      </c>
      <c r="AL230" s="5" t="s">
        <v>339</v>
      </c>
      <c r="AN230" s="5" t="s">
        <v>340</v>
      </c>
      <c r="AO230" s="5" t="s">
        <v>340</v>
      </c>
      <c r="AP230" s="5" t="s">
        <v>339</v>
      </c>
      <c r="AQ230" s="5" t="s">
        <v>350</v>
      </c>
      <c r="AT230" s="5" t="s">
        <v>351</v>
      </c>
      <c r="AU230" s="5" t="s">
        <v>641</v>
      </c>
      <c r="AV230" s="5" t="s">
        <v>3810</v>
      </c>
      <c r="AW230" s="5" t="s">
        <v>616</v>
      </c>
      <c r="AX230" s="5" t="s">
        <v>413</v>
      </c>
      <c r="BA230" s="5" t="s">
        <v>2723</v>
      </c>
      <c r="BB230" s="5" t="s">
        <v>415</v>
      </c>
      <c r="BD230" s="5" t="s">
        <v>357</v>
      </c>
      <c r="BE230" s="5" t="s">
        <v>3814</v>
      </c>
      <c r="BF230" s="5" t="s">
        <v>416</v>
      </c>
      <c r="BH230" s="5" t="s">
        <v>417</v>
      </c>
      <c r="BJ230" s="5" t="s">
        <v>418</v>
      </c>
      <c r="BL230" s="5" t="s">
        <v>419</v>
      </c>
      <c r="BN230" s="5" t="s">
        <v>420</v>
      </c>
      <c r="BP230" s="5" t="s">
        <v>850</v>
      </c>
      <c r="BQ230" s="5" t="s">
        <v>817</v>
      </c>
      <c r="BR230" s="5" t="s">
        <v>423</v>
      </c>
      <c r="BT230" s="5" t="s">
        <v>620</v>
      </c>
      <c r="BU230" s="5" t="s">
        <v>339</v>
      </c>
      <c r="BV230" s="5" t="s">
        <v>334</v>
      </c>
      <c r="BW230" s="5" t="s">
        <v>363</v>
      </c>
      <c r="CC230" s="5" t="s">
        <v>339</v>
      </c>
      <c r="CD230" s="5" t="s">
        <v>1504</v>
      </c>
      <c r="CE230" s="5" t="s">
        <v>370</v>
      </c>
      <c r="CF230" s="5" t="s">
        <v>371</v>
      </c>
      <c r="CG230" s="5" t="s">
        <v>372</v>
      </c>
      <c r="CJ230" s="5" t="s">
        <v>2724</v>
      </c>
      <c r="CK230" s="3" t="s">
        <v>4044</v>
      </c>
      <c r="CL230" s="3" t="s">
        <v>515</v>
      </c>
      <c r="CM230" s="3"/>
      <c r="CN230" s="3"/>
      <c r="CO230" s="3"/>
      <c r="CP230" s="3"/>
      <c r="CQ230" s="3"/>
      <c r="CR230" s="3"/>
      <c r="CS230" s="3"/>
      <c r="CT230" s="3"/>
      <c r="DG230" s="3"/>
      <c r="DH230" s="5" t="s">
        <v>378</v>
      </c>
      <c r="DI230" s="5" t="s">
        <v>379</v>
      </c>
      <c r="DJ230" s="5" t="s">
        <v>380</v>
      </c>
      <c r="EH230" s="5" t="s">
        <v>394</v>
      </c>
      <c r="EI230" s="5" t="s">
        <v>395</v>
      </c>
      <c r="EJ230" s="5" t="s">
        <v>591</v>
      </c>
      <c r="EK230" s="5" t="s">
        <v>397</v>
      </c>
      <c r="FS230" s="3"/>
      <c r="FT230" s="3"/>
      <c r="FU230" s="3"/>
      <c r="FV230" s="3"/>
      <c r="FW230" s="3"/>
      <c r="GS230" s="3"/>
      <c r="GT230" s="3"/>
      <c r="GU230" s="3"/>
      <c r="GV230" s="3"/>
      <c r="GW230" s="3"/>
      <c r="QG230" s="5" t="s">
        <v>2725</v>
      </c>
    </row>
    <row r="231" spans="1:449" s="5" customFormat="1">
      <c r="A231" s="5" t="s">
        <v>2718</v>
      </c>
      <c r="B231" s="3" t="s">
        <v>2722</v>
      </c>
      <c r="C231" s="5" t="s">
        <v>2719</v>
      </c>
      <c r="D231" s="5" t="s">
        <v>2720</v>
      </c>
      <c r="E231" s="3" t="s">
        <v>3773</v>
      </c>
      <c r="F231" s="59"/>
      <c r="AB231" s="5" t="s">
        <v>2722</v>
      </c>
      <c r="AC231" s="5" t="s">
        <v>511</v>
      </c>
      <c r="AD231" s="5" t="s">
        <v>339</v>
      </c>
      <c r="AG231" s="5" t="s">
        <v>339</v>
      </c>
      <c r="AJ231" s="5" t="s">
        <v>339</v>
      </c>
      <c r="AL231" s="5" t="s">
        <v>339</v>
      </c>
      <c r="AN231" s="5" t="s">
        <v>340</v>
      </c>
      <c r="AO231" s="5" t="s">
        <v>340</v>
      </c>
      <c r="AP231" s="5" t="s">
        <v>339</v>
      </c>
      <c r="AQ231" s="5" t="s">
        <v>350</v>
      </c>
      <c r="AT231" s="5" t="s">
        <v>351</v>
      </c>
      <c r="AU231" s="5" t="s">
        <v>641</v>
      </c>
      <c r="AV231" s="5" t="s">
        <v>3810</v>
      </c>
      <c r="AW231" s="5" t="s">
        <v>616</v>
      </c>
      <c r="AX231" s="5" t="s">
        <v>413</v>
      </c>
      <c r="BA231" s="5" t="s">
        <v>2723</v>
      </c>
      <c r="BB231" s="5" t="s">
        <v>415</v>
      </c>
      <c r="BD231" s="5" t="s">
        <v>357</v>
      </c>
      <c r="BE231" s="5" t="s">
        <v>3814</v>
      </c>
      <c r="BF231" s="5" t="s">
        <v>416</v>
      </c>
      <c r="BH231" s="5" t="s">
        <v>417</v>
      </c>
      <c r="BJ231" s="5" t="s">
        <v>418</v>
      </c>
      <c r="BL231" s="5" t="s">
        <v>419</v>
      </c>
      <c r="BN231" s="5" t="s">
        <v>420</v>
      </c>
      <c r="BP231" s="5" t="s">
        <v>643</v>
      </c>
      <c r="BQ231" s="5" t="s">
        <v>817</v>
      </c>
      <c r="BR231" s="5" t="s">
        <v>423</v>
      </c>
      <c r="BT231" s="5" t="s">
        <v>620</v>
      </c>
      <c r="BU231" s="5" t="s">
        <v>339</v>
      </c>
      <c r="BV231" s="5" t="s">
        <v>334</v>
      </c>
      <c r="BW231" s="5" t="s">
        <v>363</v>
      </c>
      <c r="CC231" s="5" t="s">
        <v>339</v>
      </c>
      <c r="CD231" s="5" t="s">
        <v>1504</v>
      </c>
      <c r="CE231" s="5" t="s">
        <v>370</v>
      </c>
      <c r="CF231" s="5" t="s">
        <v>371</v>
      </c>
      <c r="CG231" s="5" t="s">
        <v>372</v>
      </c>
      <c r="CJ231" s="5" t="s">
        <v>2724</v>
      </c>
      <c r="CK231" s="3" t="s">
        <v>4044</v>
      </c>
      <c r="CL231" s="3" t="s">
        <v>515</v>
      </c>
      <c r="CM231" s="3"/>
      <c r="CN231" s="3"/>
      <c r="CO231" s="3"/>
      <c r="CP231" s="3"/>
      <c r="CQ231" s="3"/>
      <c r="CR231" s="3"/>
      <c r="CS231" s="3"/>
      <c r="CT231" s="3"/>
      <c r="DG231" s="3"/>
      <c r="DH231" s="5" t="s">
        <v>378</v>
      </c>
      <c r="DI231" s="5" t="s">
        <v>379</v>
      </c>
      <c r="DJ231" s="5" t="s">
        <v>380</v>
      </c>
      <c r="EH231" s="5" t="s">
        <v>394</v>
      </c>
      <c r="EI231" s="5" t="s">
        <v>395</v>
      </c>
      <c r="EJ231" s="5" t="s">
        <v>591</v>
      </c>
      <c r="EK231" s="5" t="s">
        <v>397</v>
      </c>
      <c r="FS231" s="3"/>
      <c r="FT231" s="3"/>
      <c r="FU231" s="3"/>
      <c r="FV231" s="3"/>
      <c r="FW231" s="3"/>
      <c r="GS231" s="3"/>
      <c r="GT231" s="3"/>
      <c r="GU231" s="3"/>
      <c r="GV231" s="3"/>
      <c r="GW231" s="3"/>
      <c r="QG231" s="5" t="s">
        <v>2726</v>
      </c>
    </row>
    <row r="232" spans="1:449" s="5" customFormat="1">
      <c r="A232" s="5" t="s">
        <v>2733</v>
      </c>
      <c r="B232" s="3" t="s">
        <v>348</v>
      </c>
      <c r="C232" s="5" t="s">
        <v>2734</v>
      </c>
      <c r="D232" s="5" t="s">
        <v>2735</v>
      </c>
      <c r="E232" s="3" t="s">
        <v>3783</v>
      </c>
      <c r="F232" s="59" t="s">
        <v>340</v>
      </c>
      <c r="G232" s="5" t="s">
        <v>2736</v>
      </c>
      <c r="H232" s="5" t="s">
        <v>340</v>
      </c>
      <c r="I232" s="5" t="s">
        <v>339</v>
      </c>
      <c r="J232" s="5" t="s">
        <v>340</v>
      </c>
      <c r="M232" s="5" t="s">
        <v>342</v>
      </c>
      <c r="P232" s="5" t="s">
        <v>340</v>
      </c>
      <c r="R232" s="5" t="s">
        <v>344</v>
      </c>
      <c r="T232" s="5" t="s">
        <v>339</v>
      </c>
      <c r="W232" s="5" t="s">
        <v>339</v>
      </c>
      <c r="AB232" s="5" t="s">
        <v>348</v>
      </c>
      <c r="AC232" s="5" t="s">
        <v>340</v>
      </c>
      <c r="AD232" s="5" t="s">
        <v>339</v>
      </c>
      <c r="AG232" s="5" t="s">
        <v>339</v>
      </c>
      <c r="AJ232" s="5" t="s">
        <v>339</v>
      </c>
      <c r="AL232" s="5" t="s">
        <v>339</v>
      </c>
      <c r="AN232" s="5" t="s">
        <v>340</v>
      </c>
      <c r="AO232" s="5" t="s">
        <v>340</v>
      </c>
      <c r="AP232" s="5" t="s">
        <v>340</v>
      </c>
      <c r="AQ232" s="5" t="s">
        <v>350</v>
      </c>
      <c r="AT232" s="5" t="s">
        <v>351</v>
      </c>
      <c r="BA232" s="5" t="s">
        <v>671</v>
      </c>
      <c r="BB232" s="5" t="s">
        <v>356</v>
      </c>
      <c r="BD232" s="5" t="s">
        <v>357</v>
      </c>
      <c r="BE232" s="5" t="s">
        <v>3815</v>
      </c>
      <c r="BF232" s="5" t="s">
        <v>416</v>
      </c>
      <c r="BH232" s="5" t="s">
        <v>672</v>
      </c>
      <c r="BI232" s="5" t="s">
        <v>673</v>
      </c>
      <c r="BL232" s="5" t="s">
        <v>419</v>
      </c>
      <c r="BN232" s="5" t="s">
        <v>420</v>
      </c>
      <c r="BP232" s="5" t="s">
        <v>2737</v>
      </c>
      <c r="BQ232" s="5" t="s">
        <v>802</v>
      </c>
      <c r="BR232" s="5" t="s">
        <v>423</v>
      </c>
      <c r="BT232" s="5" t="s">
        <v>1770</v>
      </c>
      <c r="BU232" s="5" t="s">
        <v>339</v>
      </c>
      <c r="BV232" s="5" t="s">
        <v>334</v>
      </c>
      <c r="BW232" s="5" t="s">
        <v>425</v>
      </c>
      <c r="BY232" s="5" t="s">
        <v>426</v>
      </c>
      <c r="BZ232" s="5" t="s">
        <v>2738</v>
      </c>
      <c r="CA232" s="5" t="s">
        <v>476</v>
      </c>
      <c r="CB232" s="5" t="s">
        <v>2738</v>
      </c>
      <c r="CE232" s="5" t="s">
        <v>370</v>
      </c>
      <c r="CF232" s="5" t="s">
        <v>368</v>
      </c>
      <c r="CG232" s="5" t="s">
        <v>372</v>
      </c>
      <c r="CJ232" s="5" t="s">
        <v>2739</v>
      </c>
      <c r="CK232" s="3" t="s">
        <v>380</v>
      </c>
      <c r="CL232" s="3"/>
      <c r="CM232" s="3"/>
      <c r="CN232" s="3"/>
      <c r="CO232" s="3"/>
      <c r="CP232" s="3"/>
      <c r="CQ232" s="3"/>
      <c r="CR232" s="3"/>
      <c r="CS232" s="3"/>
      <c r="CT232" s="3"/>
      <c r="DE232" s="5" t="s">
        <v>368</v>
      </c>
      <c r="DF232" s="5" t="s">
        <v>2740</v>
      </c>
      <c r="DG232" s="3"/>
      <c r="DH232" s="5" t="s">
        <v>379</v>
      </c>
      <c r="DI232" s="5" t="s">
        <v>379</v>
      </c>
      <c r="DJ232" s="5" t="s">
        <v>380</v>
      </c>
      <c r="DM232" s="5" t="s">
        <v>819</v>
      </c>
      <c r="DN232" s="5" t="s">
        <v>382</v>
      </c>
      <c r="DO232" s="5" t="s">
        <v>334</v>
      </c>
      <c r="DP232" s="5" t="s">
        <v>2741</v>
      </c>
      <c r="DR232" s="5" t="s">
        <v>2742</v>
      </c>
      <c r="DS232" s="5" t="s">
        <v>530</v>
      </c>
      <c r="DT232" s="5" t="s">
        <v>525</v>
      </c>
      <c r="DU232" s="5" t="s">
        <v>2743</v>
      </c>
      <c r="DW232" s="5" t="s">
        <v>2744</v>
      </c>
      <c r="DX232" s="5" t="s">
        <v>530</v>
      </c>
      <c r="DY232" s="5" t="s">
        <v>525</v>
      </c>
      <c r="DZ232" s="5" t="s">
        <v>2743</v>
      </c>
      <c r="EB232" s="5" t="s">
        <v>2744</v>
      </c>
      <c r="EC232" s="5" t="s">
        <v>530</v>
      </c>
      <c r="ED232" s="5" t="s">
        <v>525</v>
      </c>
      <c r="EE232" s="5" t="s">
        <v>2743</v>
      </c>
      <c r="EG232" s="5" t="s">
        <v>2744</v>
      </c>
      <c r="EH232" s="5" t="s">
        <v>394</v>
      </c>
      <c r="EI232" s="5" t="s">
        <v>395</v>
      </c>
      <c r="EJ232" s="5" t="s">
        <v>1769</v>
      </c>
      <c r="EK232" s="5" t="s">
        <v>397</v>
      </c>
      <c r="EM232" s="5" t="s">
        <v>819</v>
      </c>
      <c r="EN232" s="5" t="s">
        <v>382</v>
      </c>
      <c r="EO232" s="5" t="s">
        <v>334</v>
      </c>
      <c r="EP232" s="5" t="s">
        <v>1663</v>
      </c>
      <c r="ER232" s="5" t="s">
        <v>2742</v>
      </c>
      <c r="ES232" s="5" t="s">
        <v>530</v>
      </c>
      <c r="ET232" s="5" t="s">
        <v>525</v>
      </c>
      <c r="EU232" s="5" t="s">
        <v>2745</v>
      </c>
      <c r="EW232" s="5" t="s">
        <v>2746</v>
      </c>
      <c r="EX232" s="5" t="s">
        <v>530</v>
      </c>
      <c r="EY232" s="5" t="s">
        <v>525</v>
      </c>
      <c r="EZ232" s="5" t="s">
        <v>2745</v>
      </c>
      <c r="FB232" s="5" t="s">
        <v>2746</v>
      </c>
      <c r="FC232" s="5" t="s">
        <v>530</v>
      </c>
      <c r="FD232" s="5" t="s">
        <v>525</v>
      </c>
      <c r="FE232" s="5" t="s">
        <v>2745</v>
      </c>
      <c r="FG232" s="5" t="s">
        <v>2746</v>
      </c>
      <c r="FS232" s="3"/>
      <c r="FT232" s="3"/>
      <c r="FU232" s="3"/>
      <c r="FV232" s="3"/>
      <c r="FW232" s="3"/>
      <c r="GS232" s="3"/>
      <c r="GT232" s="3"/>
      <c r="GU232" s="3"/>
      <c r="GV232" s="3"/>
      <c r="GW232" s="3"/>
    </row>
    <row r="233" spans="1:449" s="5" customFormat="1">
      <c r="A233" s="5" t="s">
        <v>2750</v>
      </c>
      <c r="B233" s="3" t="s">
        <v>2270</v>
      </c>
      <c r="C233" s="5" t="s">
        <v>2751</v>
      </c>
      <c r="D233" s="5" t="s">
        <v>2752</v>
      </c>
      <c r="E233" s="3" t="s">
        <v>3776</v>
      </c>
      <c r="F233" s="59" t="s">
        <v>340</v>
      </c>
      <c r="G233" s="5" t="s">
        <v>1291</v>
      </c>
      <c r="H233" s="5" t="s">
        <v>340</v>
      </c>
      <c r="I233" s="5" t="s">
        <v>340</v>
      </c>
      <c r="J233" s="5" t="s">
        <v>340</v>
      </c>
      <c r="K233" s="5" t="s">
        <v>406</v>
      </c>
      <c r="L233" s="5" t="s">
        <v>341</v>
      </c>
      <c r="O233" s="5" t="s">
        <v>340</v>
      </c>
      <c r="P233" s="5" t="s">
        <v>340</v>
      </c>
      <c r="Q233" s="5" t="s">
        <v>343</v>
      </c>
      <c r="R233" s="5" t="s">
        <v>344</v>
      </c>
      <c r="T233" s="5" t="s">
        <v>339</v>
      </c>
      <c r="W233" s="5" t="s">
        <v>339</v>
      </c>
      <c r="AB233" s="5" t="s">
        <v>2270</v>
      </c>
      <c r="AC233" s="5" t="s">
        <v>340</v>
      </c>
      <c r="AD233" s="5" t="s">
        <v>339</v>
      </c>
      <c r="AG233" s="5" t="s">
        <v>339</v>
      </c>
      <c r="AJ233" s="5" t="s">
        <v>339</v>
      </c>
      <c r="AL233" s="5" t="s">
        <v>339</v>
      </c>
      <c r="AN233" s="5" t="s">
        <v>340</v>
      </c>
      <c r="AO233" s="5" t="s">
        <v>340</v>
      </c>
      <c r="AP233" s="5" t="s">
        <v>339</v>
      </c>
      <c r="AQ233" s="5" t="s">
        <v>350</v>
      </c>
      <c r="AT233" s="5" t="s">
        <v>351</v>
      </c>
      <c r="AU233" s="5" t="s">
        <v>641</v>
      </c>
      <c r="BA233" s="5" t="s">
        <v>2753</v>
      </c>
      <c r="BB233" s="5" t="s">
        <v>415</v>
      </c>
      <c r="BD233" s="5" t="s">
        <v>357</v>
      </c>
      <c r="BE233" s="5" t="s">
        <v>3814</v>
      </c>
      <c r="BF233" s="5" t="s">
        <v>416</v>
      </c>
      <c r="BH233" s="5" t="s">
        <v>417</v>
      </c>
      <c r="BJ233" s="5" t="s">
        <v>418</v>
      </c>
      <c r="BL233" s="5" t="s">
        <v>419</v>
      </c>
      <c r="BN233" s="5" t="s">
        <v>420</v>
      </c>
      <c r="BP233" s="5" t="s">
        <v>2754</v>
      </c>
      <c r="BQ233" s="5" t="s">
        <v>2755</v>
      </c>
      <c r="BR233" s="5" t="s">
        <v>423</v>
      </c>
      <c r="BT233" s="5" t="s">
        <v>362</v>
      </c>
      <c r="BU233" s="5" t="s">
        <v>339</v>
      </c>
      <c r="BV233" s="5" t="s">
        <v>334</v>
      </c>
      <c r="BW233" s="5" t="s">
        <v>425</v>
      </c>
      <c r="CC233" s="5" t="s">
        <v>339</v>
      </c>
      <c r="CE233" s="5" t="s">
        <v>370</v>
      </c>
      <c r="CF233" s="5" t="s">
        <v>371</v>
      </c>
      <c r="CG233" s="5" t="s">
        <v>372</v>
      </c>
      <c r="CJ233" s="5" t="s">
        <v>373</v>
      </c>
      <c r="CK233" s="3" t="s">
        <v>380</v>
      </c>
      <c r="CL233" s="3"/>
      <c r="CM233" s="3"/>
      <c r="CN233" s="3"/>
      <c r="CO233" s="3"/>
      <c r="CP233" s="3"/>
      <c r="CQ233" s="3"/>
      <c r="CR233" s="3"/>
      <c r="CS233" s="3"/>
      <c r="CT233" s="3"/>
      <c r="DG233" s="3"/>
      <c r="DH233" s="5" t="s">
        <v>378</v>
      </c>
      <c r="DI233" s="5" t="s">
        <v>379</v>
      </c>
      <c r="DJ233" s="5" t="s">
        <v>380</v>
      </c>
      <c r="DM233" s="5" t="s">
        <v>402</v>
      </c>
      <c r="DN233" s="5" t="s">
        <v>382</v>
      </c>
      <c r="DO233" s="5" t="s">
        <v>382</v>
      </c>
      <c r="DP233" s="5" t="s">
        <v>2756</v>
      </c>
      <c r="DQ233" s="5" t="s">
        <v>2757</v>
      </c>
      <c r="DS233" s="5" t="s">
        <v>525</v>
      </c>
      <c r="DT233" s="5" t="s">
        <v>525</v>
      </c>
      <c r="DU233" s="5" t="s">
        <v>2758</v>
      </c>
      <c r="DV233" s="5" t="s">
        <v>2759</v>
      </c>
      <c r="DX233" s="5" t="s">
        <v>525</v>
      </c>
      <c r="DY233" s="5" t="s">
        <v>525</v>
      </c>
      <c r="DZ233" s="5" t="s">
        <v>2758</v>
      </c>
      <c r="EA233" s="5" t="s">
        <v>2759</v>
      </c>
      <c r="EC233" s="5" t="s">
        <v>525</v>
      </c>
      <c r="ED233" s="5" t="s">
        <v>525</v>
      </c>
      <c r="EE233" s="5" t="s">
        <v>2758</v>
      </c>
      <c r="EF233" s="5" t="s">
        <v>2759</v>
      </c>
      <c r="EH233" s="5" t="s">
        <v>394</v>
      </c>
      <c r="EI233" s="5" t="s">
        <v>395</v>
      </c>
      <c r="EJ233" s="5" t="s">
        <v>396</v>
      </c>
      <c r="EK233" s="5" t="s">
        <v>397</v>
      </c>
      <c r="EM233" s="5" t="s">
        <v>402</v>
      </c>
      <c r="EN233" s="5" t="s">
        <v>382</v>
      </c>
      <c r="EO233" s="5" t="s">
        <v>382</v>
      </c>
      <c r="EP233" s="5" t="s">
        <v>2760</v>
      </c>
      <c r="EQ233" s="5" t="s">
        <v>2761</v>
      </c>
      <c r="ES233" s="5" t="s">
        <v>525</v>
      </c>
      <c r="ET233" s="5" t="s">
        <v>525</v>
      </c>
      <c r="EU233" s="5" t="s">
        <v>2762</v>
      </c>
      <c r="EV233" s="5" t="s">
        <v>2763</v>
      </c>
      <c r="EX233" s="5" t="s">
        <v>525</v>
      </c>
      <c r="EY233" s="5" t="s">
        <v>525</v>
      </c>
      <c r="EZ233" s="5" t="s">
        <v>2762</v>
      </c>
      <c r="FA233" s="5" t="s">
        <v>2763</v>
      </c>
      <c r="FC233" s="5" t="s">
        <v>525</v>
      </c>
      <c r="FD233" s="5" t="s">
        <v>525</v>
      </c>
      <c r="FE233" s="5" t="s">
        <v>2762</v>
      </c>
      <c r="FF233" s="5" t="s">
        <v>2763</v>
      </c>
      <c r="FS233" s="3"/>
      <c r="FT233" s="3"/>
      <c r="FU233" s="3"/>
      <c r="FV233" s="3"/>
      <c r="FW233" s="3"/>
      <c r="GS233" s="3"/>
      <c r="GT233" s="3"/>
      <c r="GU233" s="3"/>
      <c r="GV233" s="3"/>
      <c r="GW233" s="3"/>
    </row>
    <row r="234" spans="1:449" s="5" customFormat="1">
      <c r="A234" s="5" t="s">
        <v>2764</v>
      </c>
      <c r="B234" s="3" t="s">
        <v>744</v>
      </c>
      <c r="C234" s="5" t="s">
        <v>2765</v>
      </c>
      <c r="D234" s="5" t="s">
        <v>2766</v>
      </c>
      <c r="E234" s="3" t="s">
        <v>3784</v>
      </c>
      <c r="F234" s="59" t="s">
        <v>340</v>
      </c>
      <c r="G234" s="5" t="s">
        <v>2767</v>
      </c>
      <c r="H234" s="5" t="s">
        <v>339</v>
      </c>
      <c r="J234" s="5" t="s">
        <v>340</v>
      </c>
      <c r="K234" s="5" t="s">
        <v>406</v>
      </c>
      <c r="O234" s="5" t="s">
        <v>340</v>
      </c>
      <c r="P234" s="5" t="s">
        <v>339</v>
      </c>
      <c r="T234" s="5" t="s">
        <v>339</v>
      </c>
      <c r="W234" s="5" t="s">
        <v>339</v>
      </c>
      <c r="AB234" s="5" t="s">
        <v>744</v>
      </c>
      <c r="AC234" s="5" t="s">
        <v>340</v>
      </c>
      <c r="AD234" s="5" t="s">
        <v>339</v>
      </c>
      <c r="AG234" s="5" t="s">
        <v>339</v>
      </c>
      <c r="AJ234" s="5" t="s">
        <v>339</v>
      </c>
      <c r="AL234" s="5" t="s">
        <v>339</v>
      </c>
      <c r="AN234" s="5" t="s">
        <v>339</v>
      </c>
      <c r="AP234" s="5" t="s">
        <v>339</v>
      </c>
      <c r="AQ234" s="5" t="s">
        <v>350</v>
      </c>
      <c r="AT234" s="5" t="s">
        <v>351</v>
      </c>
      <c r="AU234" s="5" t="s">
        <v>352</v>
      </c>
      <c r="BA234" s="5" t="s">
        <v>1530</v>
      </c>
      <c r="BB234" s="5" t="s">
        <v>415</v>
      </c>
      <c r="BD234" s="5" t="s">
        <v>357</v>
      </c>
      <c r="BE234" s="5" t="s">
        <v>3814</v>
      </c>
      <c r="BF234" s="5" t="s">
        <v>416</v>
      </c>
      <c r="BH234" s="5" t="s">
        <v>417</v>
      </c>
      <c r="BJ234" s="5" t="s">
        <v>418</v>
      </c>
      <c r="BL234" s="5" t="s">
        <v>419</v>
      </c>
      <c r="BN234" s="5" t="s">
        <v>420</v>
      </c>
      <c r="BP234" s="5" t="s">
        <v>1377</v>
      </c>
      <c r="BQ234" s="5" t="s">
        <v>817</v>
      </c>
      <c r="BR234" s="5" t="s">
        <v>423</v>
      </c>
      <c r="BT234" s="5" t="s">
        <v>362</v>
      </c>
      <c r="BU234" s="5" t="s">
        <v>339</v>
      </c>
      <c r="BV234" s="5" t="s">
        <v>424</v>
      </c>
      <c r="BW234" s="5" t="s">
        <v>2768</v>
      </c>
      <c r="BY234" s="5" t="s">
        <v>426</v>
      </c>
      <c r="BZ234" s="5" t="s">
        <v>2769</v>
      </c>
      <c r="CD234" s="5" t="s">
        <v>2770</v>
      </c>
      <c r="CE234" s="5" t="s">
        <v>370</v>
      </c>
      <c r="CF234" s="5" t="s">
        <v>371</v>
      </c>
      <c r="CG234" s="5" t="s">
        <v>372</v>
      </c>
      <c r="CJ234" s="5" t="s">
        <v>373</v>
      </c>
      <c r="CK234" s="3" t="s">
        <v>380</v>
      </c>
      <c r="CL234" s="3"/>
      <c r="CM234" s="3"/>
      <c r="CN234" s="3"/>
      <c r="CO234" s="3"/>
      <c r="CP234" s="3"/>
      <c r="CQ234" s="3"/>
      <c r="CR234" s="3"/>
      <c r="CS234" s="3"/>
      <c r="CT234" s="3"/>
      <c r="CY234" s="5" t="s">
        <v>768</v>
      </c>
      <c r="DG234" s="3"/>
      <c r="DH234" s="5" t="s">
        <v>378</v>
      </c>
      <c r="DI234" s="5" t="s">
        <v>379</v>
      </c>
      <c r="DJ234" s="5" t="s">
        <v>380</v>
      </c>
      <c r="DM234" s="5" t="s">
        <v>353</v>
      </c>
      <c r="DN234" s="5" t="s">
        <v>382</v>
      </c>
      <c r="DO234" s="5" t="s">
        <v>382</v>
      </c>
      <c r="DP234" s="5" t="s">
        <v>2771</v>
      </c>
      <c r="DR234" s="5" t="s">
        <v>2772</v>
      </c>
      <c r="DS234" s="5" t="s">
        <v>390</v>
      </c>
      <c r="DT234" s="5" t="s">
        <v>390</v>
      </c>
      <c r="DU234" s="5" t="s">
        <v>2773</v>
      </c>
      <c r="DW234" s="5" t="s">
        <v>2774</v>
      </c>
      <c r="DX234" s="5" t="s">
        <v>390</v>
      </c>
      <c r="DY234" s="5" t="s">
        <v>390</v>
      </c>
      <c r="DZ234" s="5" t="s">
        <v>2773</v>
      </c>
      <c r="EB234" s="5" t="s">
        <v>2774</v>
      </c>
      <c r="EC234" s="5" t="s">
        <v>390</v>
      </c>
      <c r="ED234" s="5" t="s">
        <v>390</v>
      </c>
      <c r="EE234" s="5" t="s">
        <v>2773</v>
      </c>
      <c r="EG234" s="5" t="s">
        <v>2774</v>
      </c>
      <c r="EH234" s="5" t="s">
        <v>394</v>
      </c>
      <c r="EI234" s="5" t="s">
        <v>395</v>
      </c>
      <c r="EJ234" s="5" t="s">
        <v>437</v>
      </c>
      <c r="EK234" s="5" t="s">
        <v>397</v>
      </c>
      <c r="EM234" s="5" t="s">
        <v>353</v>
      </c>
      <c r="EN234" s="5" t="s">
        <v>382</v>
      </c>
      <c r="EO234" s="5" t="s">
        <v>382</v>
      </c>
      <c r="EP234" s="5" t="s">
        <v>2771</v>
      </c>
      <c r="ER234" s="5" t="s">
        <v>2772</v>
      </c>
      <c r="ES234" s="5" t="s">
        <v>390</v>
      </c>
      <c r="ET234" s="5" t="s">
        <v>390</v>
      </c>
      <c r="EU234" s="5" t="s">
        <v>2775</v>
      </c>
      <c r="EW234" s="5" t="s">
        <v>2772</v>
      </c>
      <c r="EX234" s="5" t="s">
        <v>390</v>
      </c>
      <c r="EY234" s="5" t="s">
        <v>390</v>
      </c>
      <c r="EZ234" s="5" t="s">
        <v>2775</v>
      </c>
      <c r="FB234" s="5" t="s">
        <v>2772</v>
      </c>
      <c r="FC234" s="5" t="s">
        <v>391</v>
      </c>
      <c r="FD234" s="5" t="s">
        <v>391</v>
      </c>
      <c r="FE234" s="5" t="s">
        <v>2776</v>
      </c>
      <c r="FG234" s="5" t="s">
        <v>2777</v>
      </c>
      <c r="FH234" s="5" t="s">
        <v>394</v>
      </c>
      <c r="FI234" s="5" t="s">
        <v>395</v>
      </c>
      <c r="FJ234" s="5" t="s">
        <v>1594</v>
      </c>
      <c r="FK234" s="5" t="s">
        <v>397</v>
      </c>
      <c r="FM234" s="5" t="s">
        <v>353</v>
      </c>
      <c r="FN234" s="5" t="s">
        <v>382</v>
      </c>
      <c r="FO234" s="5" t="s">
        <v>382</v>
      </c>
      <c r="FP234" s="5" t="s">
        <v>2771</v>
      </c>
      <c r="FR234" s="5" t="s">
        <v>2772</v>
      </c>
      <c r="FS234" s="3" t="s">
        <v>390</v>
      </c>
      <c r="FT234" s="3" t="s">
        <v>390</v>
      </c>
      <c r="FU234" s="3" t="s">
        <v>2778</v>
      </c>
      <c r="FV234" s="3"/>
      <c r="FW234" s="3" t="s">
        <v>2779</v>
      </c>
      <c r="FX234" s="5" t="s">
        <v>390</v>
      </c>
      <c r="FY234" s="5" t="s">
        <v>390</v>
      </c>
      <c r="FZ234" s="5" t="s">
        <v>2778</v>
      </c>
      <c r="GB234" s="5" t="s">
        <v>2779</v>
      </c>
      <c r="GC234" s="5" t="s">
        <v>481</v>
      </c>
      <c r="GD234" s="5" t="s">
        <v>481</v>
      </c>
      <c r="GE234" s="5" t="s">
        <v>2780</v>
      </c>
      <c r="GG234" s="5" t="s">
        <v>2781</v>
      </c>
      <c r="GS234" s="3"/>
      <c r="GT234" s="3"/>
      <c r="GU234" s="3"/>
      <c r="GV234" s="3"/>
      <c r="GW234" s="3"/>
    </row>
    <row r="235" spans="1:449" s="5" customFormat="1">
      <c r="A235" s="5" t="s">
        <v>2782</v>
      </c>
      <c r="B235" s="3" t="s">
        <v>408</v>
      </c>
      <c r="C235" s="5" t="s">
        <v>2783</v>
      </c>
      <c r="D235" s="5" t="s">
        <v>2784</v>
      </c>
      <c r="E235" s="3" t="s">
        <v>3784</v>
      </c>
      <c r="F235" s="59" t="s">
        <v>340</v>
      </c>
      <c r="G235" s="5" t="s">
        <v>405</v>
      </c>
      <c r="H235" s="5" t="s">
        <v>339</v>
      </c>
      <c r="J235" s="5" t="s">
        <v>340</v>
      </c>
      <c r="M235" s="5" t="s">
        <v>342</v>
      </c>
      <c r="P235" s="5" t="s">
        <v>340</v>
      </c>
      <c r="Q235" s="5" t="s">
        <v>343</v>
      </c>
      <c r="R235" s="5" t="s">
        <v>344</v>
      </c>
      <c r="T235" s="5" t="s">
        <v>340</v>
      </c>
      <c r="V235" s="5" t="s">
        <v>1958</v>
      </c>
      <c r="W235" s="5" t="s">
        <v>340</v>
      </c>
      <c r="X235" s="5" t="s">
        <v>2785</v>
      </c>
      <c r="Y235" s="5" t="s">
        <v>346</v>
      </c>
      <c r="AA235" s="5" t="s">
        <v>347</v>
      </c>
      <c r="AB235" s="5" t="s">
        <v>408</v>
      </c>
      <c r="AC235" s="5" t="s">
        <v>340</v>
      </c>
      <c r="AD235" s="5" t="s">
        <v>339</v>
      </c>
      <c r="AG235" s="5" t="s">
        <v>340</v>
      </c>
      <c r="AH235" s="5" t="s">
        <v>411</v>
      </c>
      <c r="AJ235" s="5" t="s">
        <v>339</v>
      </c>
      <c r="AL235" s="5" t="s">
        <v>339</v>
      </c>
      <c r="AN235" s="5" t="s">
        <v>340</v>
      </c>
      <c r="AO235" s="5" t="s">
        <v>340</v>
      </c>
      <c r="AP235" s="5" t="s">
        <v>339</v>
      </c>
      <c r="AQ235" s="5" t="s">
        <v>350</v>
      </c>
      <c r="AT235" s="5" t="s">
        <v>351</v>
      </c>
      <c r="AU235" s="5" t="s">
        <v>352</v>
      </c>
      <c r="AV235" s="5" t="s">
        <v>3811</v>
      </c>
      <c r="AW235" s="5" t="s">
        <v>2165</v>
      </c>
      <c r="AX235" s="5" t="s">
        <v>413</v>
      </c>
      <c r="BA235" s="5" t="s">
        <v>554</v>
      </c>
      <c r="BB235" s="5" t="s">
        <v>415</v>
      </c>
      <c r="BD235" s="5" t="s">
        <v>357</v>
      </c>
      <c r="BE235" s="5" t="s">
        <v>3814</v>
      </c>
      <c r="BF235" s="5" t="s">
        <v>416</v>
      </c>
      <c r="BH235" s="5" t="s">
        <v>417</v>
      </c>
      <c r="BJ235" s="5" t="s">
        <v>418</v>
      </c>
      <c r="BL235" s="5" t="s">
        <v>419</v>
      </c>
      <c r="BN235" s="5" t="s">
        <v>420</v>
      </c>
      <c r="BP235" s="5" t="s">
        <v>2786</v>
      </c>
      <c r="BQ235" s="5" t="s">
        <v>817</v>
      </c>
      <c r="BR235" s="5" t="s">
        <v>423</v>
      </c>
      <c r="BT235" s="5" t="s">
        <v>362</v>
      </c>
      <c r="BU235" s="5" t="s">
        <v>339</v>
      </c>
      <c r="BV235" s="5" t="s">
        <v>334</v>
      </c>
      <c r="BW235" s="5" t="s">
        <v>425</v>
      </c>
      <c r="CC235" s="5" t="s">
        <v>339</v>
      </c>
      <c r="CE235" s="5" t="s">
        <v>370</v>
      </c>
      <c r="CF235" s="5" t="s">
        <v>428</v>
      </c>
      <c r="CG235" s="5" t="s">
        <v>372</v>
      </c>
      <c r="CJ235" s="5" t="s">
        <v>373</v>
      </c>
      <c r="CK235" s="3" t="s">
        <v>380</v>
      </c>
      <c r="CL235" s="3"/>
      <c r="CM235" s="3"/>
      <c r="CN235" s="3"/>
      <c r="CO235" s="3"/>
      <c r="CP235" s="3"/>
      <c r="CQ235" s="3"/>
      <c r="CR235" s="3"/>
      <c r="CS235" s="3"/>
      <c r="CT235" s="3"/>
      <c r="CY235" s="5" t="s">
        <v>768</v>
      </c>
      <c r="DG235" s="3"/>
      <c r="DH235" s="5" t="s">
        <v>379</v>
      </c>
      <c r="DI235" s="5" t="s">
        <v>379</v>
      </c>
      <c r="DJ235" s="5" t="s">
        <v>380</v>
      </c>
      <c r="DM235" s="5" t="s">
        <v>429</v>
      </c>
      <c r="DN235" s="5" t="s">
        <v>382</v>
      </c>
      <c r="DO235" s="5" t="s">
        <v>449</v>
      </c>
      <c r="DP235" s="5" t="s">
        <v>2787</v>
      </c>
      <c r="DR235" s="5" t="s">
        <v>2788</v>
      </c>
      <c r="DS235" s="5" t="s">
        <v>736</v>
      </c>
      <c r="DT235" s="5" t="s">
        <v>493</v>
      </c>
      <c r="DU235" s="5" t="s">
        <v>2789</v>
      </c>
      <c r="DW235" s="5" t="s">
        <v>2790</v>
      </c>
      <c r="DX235" s="5" t="s">
        <v>683</v>
      </c>
      <c r="DY235" s="5" t="s">
        <v>492</v>
      </c>
      <c r="DZ235" s="5" t="s">
        <v>2791</v>
      </c>
      <c r="EB235" s="5" t="s">
        <v>2792</v>
      </c>
      <c r="EC235" s="5" t="s">
        <v>736</v>
      </c>
      <c r="ED235" s="5" t="s">
        <v>493</v>
      </c>
      <c r="EE235" s="5" t="s">
        <v>2789</v>
      </c>
      <c r="EG235" s="5" t="s">
        <v>2790</v>
      </c>
      <c r="EH235" s="5" t="s">
        <v>394</v>
      </c>
      <c r="EI235" s="5" t="s">
        <v>395</v>
      </c>
      <c r="EJ235" s="5" t="s">
        <v>396</v>
      </c>
      <c r="EK235" s="5" t="s">
        <v>397</v>
      </c>
      <c r="EM235" s="5" t="s">
        <v>429</v>
      </c>
      <c r="EN235" s="5" t="s">
        <v>382</v>
      </c>
      <c r="EO235" s="5" t="s">
        <v>449</v>
      </c>
      <c r="EP235" s="5" t="s">
        <v>2787</v>
      </c>
      <c r="ER235" s="5" t="s">
        <v>2788</v>
      </c>
      <c r="ES235" s="5" t="s">
        <v>736</v>
      </c>
      <c r="ET235" s="5" t="s">
        <v>493</v>
      </c>
      <c r="EU235" s="5" t="s">
        <v>2793</v>
      </c>
      <c r="EW235" s="5" t="s">
        <v>2794</v>
      </c>
      <c r="EX235" s="5" t="s">
        <v>683</v>
      </c>
      <c r="EY235" s="5" t="s">
        <v>492</v>
      </c>
      <c r="EZ235" s="5" t="s">
        <v>2795</v>
      </c>
      <c r="FB235" s="5" t="s">
        <v>2796</v>
      </c>
      <c r="FC235" s="5" t="s">
        <v>736</v>
      </c>
      <c r="FD235" s="5" t="s">
        <v>493</v>
      </c>
      <c r="FE235" s="5" t="s">
        <v>2793</v>
      </c>
      <c r="FG235" s="5" t="s">
        <v>2794</v>
      </c>
      <c r="FS235" s="3"/>
      <c r="FT235" s="3"/>
      <c r="FU235" s="3"/>
      <c r="FV235" s="3"/>
      <c r="FW235" s="3"/>
      <c r="GS235" s="3"/>
      <c r="GT235" s="3"/>
      <c r="GU235" s="3"/>
      <c r="GV235" s="3"/>
      <c r="GW235" s="3"/>
      <c r="QG235" s="5" t="s">
        <v>2797</v>
      </c>
    </row>
    <row r="236" spans="1:449" s="5" customFormat="1">
      <c r="A236" s="5" t="s">
        <v>2782</v>
      </c>
      <c r="B236" s="3" t="s">
        <v>409</v>
      </c>
      <c r="C236" s="5" t="s">
        <v>2783</v>
      </c>
      <c r="D236" s="5" t="s">
        <v>2784</v>
      </c>
      <c r="E236" s="3" t="s">
        <v>3784</v>
      </c>
      <c r="F236" s="59"/>
      <c r="AB236" s="5" t="s">
        <v>409</v>
      </c>
      <c r="AC236" s="5" t="s">
        <v>340</v>
      </c>
      <c r="AD236" s="5" t="s">
        <v>339</v>
      </c>
      <c r="AG236" s="5" t="s">
        <v>340</v>
      </c>
      <c r="AH236" s="5" t="s">
        <v>411</v>
      </c>
      <c r="AJ236" s="5" t="s">
        <v>339</v>
      </c>
      <c r="AL236" s="5" t="s">
        <v>339</v>
      </c>
      <c r="AN236" s="5" t="s">
        <v>340</v>
      </c>
      <c r="AO236" s="5" t="s">
        <v>340</v>
      </c>
      <c r="AP236" s="5" t="s">
        <v>339</v>
      </c>
      <c r="AQ236" s="5" t="s">
        <v>350</v>
      </c>
      <c r="AT236" s="5" t="s">
        <v>351</v>
      </c>
      <c r="AU236" s="5" t="s">
        <v>352</v>
      </c>
      <c r="AV236" s="5" t="s">
        <v>3811</v>
      </c>
      <c r="AW236" s="5" t="s">
        <v>2165</v>
      </c>
      <c r="AX236" s="5" t="s">
        <v>413</v>
      </c>
      <c r="BA236" s="5" t="s">
        <v>554</v>
      </c>
      <c r="BB236" s="5" t="s">
        <v>415</v>
      </c>
      <c r="BD236" s="5" t="s">
        <v>357</v>
      </c>
      <c r="BE236" s="5" t="s">
        <v>3814</v>
      </c>
      <c r="BF236" s="5" t="s">
        <v>416</v>
      </c>
      <c r="BH236" s="5" t="s">
        <v>417</v>
      </c>
      <c r="BJ236" s="5" t="s">
        <v>418</v>
      </c>
      <c r="BL236" s="5" t="s">
        <v>419</v>
      </c>
      <c r="BN236" s="5" t="s">
        <v>420</v>
      </c>
      <c r="BP236" s="5" t="s">
        <v>2786</v>
      </c>
      <c r="BQ236" s="5" t="s">
        <v>817</v>
      </c>
      <c r="BR236" s="5" t="s">
        <v>423</v>
      </c>
      <c r="BT236" s="5" t="s">
        <v>362</v>
      </c>
      <c r="BU236" s="5" t="s">
        <v>339</v>
      </c>
      <c r="BV236" s="5" t="s">
        <v>334</v>
      </c>
      <c r="BW236" s="5" t="s">
        <v>425</v>
      </c>
      <c r="CC236" s="5" t="s">
        <v>339</v>
      </c>
      <c r="CE236" s="5" t="s">
        <v>370</v>
      </c>
      <c r="CF236" s="5" t="s">
        <v>428</v>
      </c>
      <c r="CG236" s="5" t="s">
        <v>372</v>
      </c>
      <c r="CJ236" s="5" t="s">
        <v>373</v>
      </c>
      <c r="CK236" s="3" t="s">
        <v>4060</v>
      </c>
      <c r="CL236" s="3"/>
      <c r="CM236" s="3" t="s">
        <v>1124</v>
      </c>
      <c r="CN236" s="3"/>
      <c r="CO236" s="3"/>
      <c r="CP236" s="3"/>
      <c r="CQ236" s="3"/>
      <c r="CR236" s="3"/>
      <c r="CS236" s="3" t="s">
        <v>368</v>
      </c>
      <c r="CT236" s="3" t="s">
        <v>980</v>
      </c>
      <c r="DG236" s="3"/>
      <c r="FS236" s="3"/>
      <c r="FT236" s="3"/>
      <c r="FU236" s="3"/>
      <c r="FV236" s="3"/>
      <c r="FW236" s="3"/>
      <c r="GS236" s="3"/>
      <c r="GT236" s="3"/>
      <c r="GU236" s="3"/>
      <c r="GV236" s="3"/>
      <c r="GW236" s="3"/>
      <c r="IH236" s="5" t="s">
        <v>408</v>
      </c>
      <c r="II236" s="5" t="s">
        <v>394</v>
      </c>
      <c r="IN236" s="5" t="s">
        <v>683</v>
      </c>
      <c r="QG236" s="5" t="s">
        <v>2798</v>
      </c>
    </row>
    <row r="237" spans="1:449" s="5" customFormat="1">
      <c r="A237" s="5" t="s">
        <v>2782</v>
      </c>
      <c r="B237" s="3" t="s">
        <v>987</v>
      </c>
      <c r="C237" s="5" t="s">
        <v>2783</v>
      </c>
      <c r="D237" s="5" t="s">
        <v>2784</v>
      </c>
      <c r="E237" s="3" t="s">
        <v>3784</v>
      </c>
      <c r="F237" s="59" t="s">
        <v>340</v>
      </c>
      <c r="AB237" s="5" t="s">
        <v>987</v>
      </c>
      <c r="AC237" s="5" t="s">
        <v>340</v>
      </c>
      <c r="AD237" s="5" t="s">
        <v>339</v>
      </c>
      <c r="AG237" s="5" t="s">
        <v>340</v>
      </c>
      <c r="AH237" s="5" t="s">
        <v>411</v>
      </c>
      <c r="AJ237" s="5" t="s">
        <v>339</v>
      </c>
      <c r="AL237" s="5" t="s">
        <v>339</v>
      </c>
      <c r="AN237" s="5" t="s">
        <v>340</v>
      </c>
      <c r="AO237" s="5" t="s">
        <v>340</v>
      </c>
      <c r="AP237" s="5" t="s">
        <v>339</v>
      </c>
      <c r="AQ237" s="5" t="s">
        <v>350</v>
      </c>
      <c r="AT237" s="5" t="s">
        <v>351</v>
      </c>
      <c r="AU237" s="5" t="s">
        <v>352</v>
      </c>
      <c r="AV237" s="5" t="s">
        <v>3811</v>
      </c>
      <c r="AW237" s="5" t="s">
        <v>2165</v>
      </c>
      <c r="AX237" s="5" t="s">
        <v>413</v>
      </c>
      <c r="BA237" s="5" t="s">
        <v>554</v>
      </c>
      <c r="BB237" s="5" t="s">
        <v>415</v>
      </c>
      <c r="BD237" s="5" t="s">
        <v>357</v>
      </c>
      <c r="BE237" s="5" t="s">
        <v>3814</v>
      </c>
      <c r="BF237" s="5" t="s">
        <v>416</v>
      </c>
      <c r="BH237" s="5" t="s">
        <v>417</v>
      </c>
      <c r="BJ237" s="5" t="s">
        <v>418</v>
      </c>
      <c r="BL237" s="5" t="s">
        <v>419</v>
      </c>
      <c r="BN237" s="5" t="s">
        <v>420</v>
      </c>
      <c r="BP237" s="5" t="s">
        <v>2786</v>
      </c>
      <c r="BQ237" s="5" t="s">
        <v>817</v>
      </c>
      <c r="BR237" s="5" t="s">
        <v>423</v>
      </c>
      <c r="BT237" s="5" t="s">
        <v>362</v>
      </c>
      <c r="BU237" s="5" t="s">
        <v>524</v>
      </c>
      <c r="BV237" s="5" t="s">
        <v>337</v>
      </c>
      <c r="BW237" s="5" t="s">
        <v>425</v>
      </c>
      <c r="CC237" s="5" t="s">
        <v>339</v>
      </c>
      <c r="CE237" s="5" t="s">
        <v>370</v>
      </c>
      <c r="CF237" s="5" t="s">
        <v>428</v>
      </c>
      <c r="CG237" s="5" t="s">
        <v>372</v>
      </c>
      <c r="CJ237" s="5" t="s">
        <v>373</v>
      </c>
      <c r="CK237" s="3" t="s">
        <v>380</v>
      </c>
      <c r="CL237" s="3"/>
      <c r="CM237" s="3"/>
      <c r="CN237" s="3"/>
      <c r="CO237" s="3"/>
      <c r="CP237" s="3"/>
      <c r="CQ237" s="3"/>
      <c r="CR237" s="3"/>
      <c r="CS237" s="3"/>
      <c r="CT237" s="3"/>
      <c r="DG237" s="3"/>
      <c r="DH237" s="5" t="s">
        <v>379</v>
      </c>
      <c r="DI237" s="5" t="s">
        <v>379</v>
      </c>
      <c r="DJ237" s="5" t="s">
        <v>380</v>
      </c>
      <c r="DM237" s="5" t="s">
        <v>429</v>
      </c>
      <c r="DN237" s="5" t="s">
        <v>382</v>
      </c>
      <c r="DO237" s="5" t="s">
        <v>1141</v>
      </c>
      <c r="DP237" s="5" t="s">
        <v>2799</v>
      </c>
      <c r="DR237" s="5" t="s">
        <v>2800</v>
      </c>
      <c r="DS237" s="5" t="s">
        <v>1284</v>
      </c>
      <c r="DT237" s="5" t="s">
        <v>598</v>
      </c>
      <c r="DU237" s="5" t="s">
        <v>2801</v>
      </c>
      <c r="DW237" s="5" t="s">
        <v>2802</v>
      </c>
      <c r="DX237" s="5" t="s">
        <v>433</v>
      </c>
      <c r="DY237" s="5" t="s">
        <v>516</v>
      </c>
      <c r="DZ237" s="5" t="s">
        <v>2803</v>
      </c>
      <c r="EB237" s="5" t="s">
        <v>2804</v>
      </c>
      <c r="EC237" s="5" t="s">
        <v>1284</v>
      </c>
      <c r="ED237" s="5" t="s">
        <v>598</v>
      </c>
      <c r="EE237" s="5" t="s">
        <v>2801</v>
      </c>
      <c r="EG237" s="5" t="s">
        <v>2802</v>
      </c>
      <c r="EH237" s="5" t="s">
        <v>394</v>
      </c>
      <c r="EI237" s="5" t="s">
        <v>395</v>
      </c>
      <c r="EJ237" s="5" t="s">
        <v>334</v>
      </c>
      <c r="EK237" s="5" t="s">
        <v>397</v>
      </c>
      <c r="EM237" s="5" t="s">
        <v>429</v>
      </c>
      <c r="EN237" s="5" t="s">
        <v>382</v>
      </c>
      <c r="EO237" s="5" t="s">
        <v>1141</v>
      </c>
      <c r="EP237" s="5" t="s">
        <v>2799</v>
      </c>
      <c r="ER237" s="5" t="s">
        <v>2800</v>
      </c>
      <c r="ES237" s="5" t="s">
        <v>1284</v>
      </c>
      <c r="ET237" s="5" t="s">
        <v>598</v>
      </c>
      <c r="EU237" s="5" t="s">
        <v>2805</v>
      </c>
      <c r="EW237" s="5" t="s">
        <v>2806</v>
      </c>
      <c r="EX237" s="5" t="s">
        <v>433</v>
      </c>
      <c r="EY237" s="5" t="s">
        <v>516</v>
      </c>
      <c r="EZ237" s="5" t="s">
        <v>2807</v>
      </c>
      <c r="FB237" s="5" t="s">
        <v>2808</v>
      </c>
      <c r="FC237" s="5" t="s">
        <v>1284</v>
      </c>
      <c r="FD237" s="5" t="s">
        <v>598</v>
      </c>
      <c r="FE237" s="5" t="s">
        <v>2805</v>
      </c>
      <c r="FG237" s="5" t="s">
        <v>2806</v>
      </c>
      <c r="FH237" s="5" t="s">
        <v>394</v>
      </c>
      <c r="FI237" s="5" t="s">
        <v>395</v>
      </c>
      <c r="FJ237" s="5" t="s">
        <v>402</v>
      </c>
      <c r="FK237" s="5" t="s">
        <v>397</v>
      </c>
      <c r="FM237" s="5" t="s">
        <v>429</v>
      </c>
      <c r="FN237" s="5" t="s">
        <v>382</v>
      </c>
      <c r="FO237" s="5" t="s">
        <v>1141</v>
      </c>
      <c r="FP237" s="5" t="s">
        <v>2799</v>
      </c>
      <c r="FR237" s="5" t="s">
        <v>2800</v>
      </c>
      <c r="FS237" s="3" t="s">
        <v>1284</v>
      </c>
      <c r="FT237" s="3" t="s">
        <v>598</v>
      </c>
      <c r="FU237" s="3" t="s">
        <v>2809</v>
      </c>
      <c r="FV237" s="3"/>
      <c r="FW237" s="3" t="s">
        <v>2810</v>
      </c>
      <c r="FX237" s="5" t="s">
        <v>433</v>
      </c>
      <c r="FY237" s="5" t="s">
        <v>516</v>
      </c>
      <c r="FZ237" s="5" t="s">
        <v>2811</v>
      </c>
      <c r="GB237" s="5" t="s">
        <v>2812</v>
      </c>
      <c r="GC237" s="5" t="s">
        <v>1284</v>
      </c>
      <c r="GD237" s="5" t="s">
        <v>598</v>
      </c>
      <c r="GE237" s="5" t="s">
        <v>2809</v>
      </c>
      <c r="GG237" s="5" t="s">
        <v>2810</v>
      </c>
      <c r="GH237" s="5" t="s">
        <v>394</v>
      </c>
      <c r="GI237" s="5" t="s">
        <v>395</v>
      </c>
      <c r="GJ237" s="5" t="s">
        <v>430</v>
      </c>
      <c r="GK237" s="5" t="s">
        <v>397</v>
      </c>
      <c r="GM237" s="5" t="s">
        <v>429</v>
      </c>
      <c r="GN237" s="5" t="s">
        <v>382</v>
      </c>
      <c r="GO237" s="5" t="s">
        <v>1141</v>
      </c>
      <c r="GP237" s="5" t="s">
        <v>2799</v>
      </c>
      <c r="GR237" s="5" t="s">
        <v>2800</v>
      </c>
      <c r="GS237" s="3" t="s">
        <v>1284</v>
      </c>
      <c r="GT237" s="3" t="s">
        <v>598</v>
      </c>
      <c r="GU237" s="3" t="s">
        <v>2813</v>
      </c>
      <c r="GV237" s="3"/>
      <c r="GW237" s="3" t="s">
        <v>2814</v>
      </c>
      <c r="GX237" s="5" t="s">
        <v>433</v>
      </c>
      <c r="GY237" s="5" t="s">
        <v>516</v>
      </c>
      <c r="GZ237" s="5" t="s">
        <v>2741</v>
      </c>
      <c r="HB237" s="5" t="s">
        <v>2815</v>
      </c>
      <c r="HC237" s="5" t="s">
        <v>1284</v>
      </c>
      <c r="HD237" s="5" t="s">
        <v>598</v>
      </c>
      <c r="HE237" s="5" t="s">
        <v>2813</v>
      </c>
      <c r="HG237" s="5" t="s">
        <v>2814</v>
      </c>
    </row>
    <row r="238" spans="1:449" s="5" customFormat="1">
      <c r="A238" s="5" t="s">
        <v>2782</v>
      </c>
      <c r="B238" s="3" t="s">
        <v>509</v>
      </c>
      <c r="C238" s="5" t="s">
        <v>2783</v>
      </c>
      <c r="D238" s="5" t="s">
        <v>2784</v>
      </c>
      <c r="E238" s="3" t="s">
        <v>3784</v>
      </c>
      <c r="F238" s="59"/>
      <c r="AB238" s="5" t="s">
        <v>509</v>
      </c>
      <c r="AC238" s="5" t="s">
        <v>340</v>
      </c>
      <c r="AD238" s="5" t="s">
        <v>339</v>
      </c>
      <c r="AG238" s="5" t="s">
        <v>339</v>
      </c>
      <c r="AJ238" s="5" t="s">
        <v>339</v>
      </c>
      <c r="AL238" s="5" t="s">
        <v>339</v>
      </c>
      <c r="AN238" s="5" t="s">
        <v>340</v>
      </c>
      <c r="AO238" s="5" t="s">
        <v>340</v>
      </c>
      <c r="AP238" s="5" t="s">
        <v>339</v>
      </c>
      <c r="AQ238" s="5" t="s">
        <v>350</v>
      </c>
      <c r="AT238" s="5" t="s">
        <v>351</v>
      </c>
      <c r="AU238" s="5" t="s">
        <v>352</v>
      </c>
      <c r="BA238" s="5" t="s">
        <v>2549</v>
      </c>
      <c r="BB238" s="5" t="s">
        <v>415</v>
      </c>
      <c r="BC238" s="5" t="s">
        <v>732</v>
      </c>
      <c r="BD238" s="5" t="s">
        <v>357</v>
      </c>
      <c r="BE238" s="5" t="s">
        <v>3814</v>
      </c>
      <c r="BF238" s="5" t="s">
        <v>416</v>
      </c>
      <c r="BH238" s="5" t="s">
        <v>417</v>
      </c>
      <c r="BJ238" s="5" t="s">
        <v>418</v>
      </c>
      <c r="BL238" s="5" t="s">
        <v>419</v>
      </c>
      <c r="BN238" s="5" t="s">
        <v>594</v>
      </c>
      <c r="BP238" s="5" t="s">
        <v>2786</v>
      </c>
      <c r="BQ238" s="5" t="s">
        <v>817</v>
      </c>
      <c r="BR238" s="5" t="s">
        <v>423</v>
      </c>
      <c r="BT238" s="5" t="s">
        <v>362</v>
      </c>
      <c r="BU238" s="5" t="s">
        <v>524</v>
      </c>
      <c r="BV238" s="5" t="s">
        <v>337</v>
      </c>
      <c r="BW238" s="5" t="s">
        <v>425</v>
      </c>
      <c r="CC238" s="5" t="s">
        <v>339</v>
      </c>
      <c r="CE238" s="5" t="s">
        <v>364</v>
      </c>
      <c r="CF238" s="5" t="s">
        <v>365</v>
      </c>
      <c r="CG238" s="5" t="s">
        <v>365</v>
      </c>
      <c r="CI238" s="5" t="s">
        <v>2816</v>
      </c>
      <c r="CJ238" s="5" t="s">
        <v>2817</v>
      </c>
      <c r="CK238" s="3" t="s">
        <v>4050</v>
      </c>
      <c r="CL238" s="3"/>
      <c r="CM238" s="3"/>
      <c r="CN238" s="3"/>
      <c r="CO238" s="3"/>
      <c r="CP238" s="3"/>
      <c r="CQ238" s="3"/>
      <c r="CR238" s="3"/>
      <c r="CS238" s="3"/>
      <c r="CT238" s="3"/>
      <c r="DG238" s="3"/>
      <c r="FS238" s="3"/>
      <c r="FT238" s="3"/>
      <c r="FU238" s="3"/>
      <c r="FV238" s="3"/>
      <c r="FW238" s="3"/>
      <c r="GS238" s="3"/>
      <c r="GT238" s="3"/>
      <c r="GU238" s="3"/>
      <c r="GV238" s="3"/>
      <c r="GW238" s="3"/>
      <c r="II238" s="5" t="s">
        <v>379</v>
      </c>
      <c r="IJ238" s="5" t="s">
        <v>379</v>
      </c>
      <c r="IK238" s="5" t="s">
        <v>380</v>
      </c>
      <c r="IN238" s="5" t="s">
        <v>429</v>
      </c>
      <c r="IO238" s="5" t="s">
        <v>382</v>
      </c>
      <c r="IP238" s="5" t="s">
        <v>391</v>
      </c>
      <c r="IQ238" s="5" t="s">
        <v>2818</v>
      </c>
      <c r="IR238" s="5" t="s">
        <v>570</v>
      </c>
      <c r="IS238" s="5" t="s">
        <v>1390</v>
      </c>
      <c r="IT238" s="5" t="s">
        <v>1663</v>
      </c>
      <c r="IU238" s="5" t="s">
        <v>390</v>
      </c>
      <c r="IV238" s="5" t="s">
        <v>481</v>
      </c>
      <c r="IW238" s="5" t="s">
        <v>2818</v>
      </c>
      <c r="IX238" s="5" t="s">
        <v>570</v>
      </c>
      <c r="IY238" s="5" t="s">
        <v>1390</v>
      </c>
      <c r="IZ238" s="5" t="s">
        <v>1663</v>
      </c>
      <c r="JA238" s="5" t="s">
        <v>394</v>
      </c>
      <c r="JB238" s="5" t="s">
        <v>395</v>
      </c>
      <c r="JC238" s="5" t="s">
        <v>402</v>
      </c>
      <c r="JD238" s="5" t="s">
        <v>397</v>
      </c>
      <c r="JF238" s="5" t="s">
        <v>429</v>
      </c>
      <c r="JG238" s="5" t="s">
        <v>382</v>
      </c>
      <c r="JH238" s="5" t="s">
        <v>391</v>
      </c>
      <c r="JI238" s="5" t="s">
        <v>2818</v>
      </c>
      <c r="JJ238" s="5" t="s">
        <v>570</v>
      </c>
      <c r="JK238" s="5" t="s">
        <v>1390</v>
      </c>
      <c r="JL238" s="5" t="s">
        <v>2819</v>
      </c>
      <c r="JM238" s="5" t="s">
        <v>390</v>
      </c>
      <c r="JN238" s="5" t="s">
        <v>481</v>
      </c>
      <c r="JO238" s="5" t="s">
        <v>2818</v>
      </c>
      <c r="JP238" s="5" t="s">
        <v>440</v>
      </c>
      <c r="JQ238" s="5" t="s">
        <v>846</v>
      </c>
      <c r="JR238" s="5" t="s">
        <v>1273</v>
      </c>
      <c r="JS238" s="5" t="s">
        <v>394</v>
      </c>
      <c r="JT238" s="5" t="s">
        <v>395</v>
      </c>
      <c r="JU238" s="5" t="s">
        <v>429</v>
      </c>
      <c r="JV238" s="5" t="s">
        <v>397</v>
      </c>
      <c r="JX238" s="5" t="s">
        <v>429</v>
      </c>
      <c r="JY238" s="5" t="s">
        <v>382</v>
      </c>
      <c r="JZ238" s="5" t="s">
        <v>391</v>
      </c>
      <c r="KA238" s="5" t="s">
        <v>2818</v>
      </c>
      <c r="KB238" s="5" t="s">
        <v>570</v>
      </c>
      <c r="KC238" s="5" t="s">
        <v>1390</v>
      </c>
      <c r="KD238" s="5" t="s">
        <v>2820</v>
      </c>
      <c r="KE238" s="5" t="s">
        <v>390</v>
      </c>
      <c r="KF238" s="5" t="s">
        <v>481</v>
      </c>
      <c r="KG238" s="5" t="s">
        <v>2818</v>
      </c>
      <c r="KH238" s="5" t="s">
        <v>453</v>
      </c>
      <c r="KI238" s="5" t="s">
        <v>2821</v>
      </c>
      <c r="KJ238" s="5" t="s">
        <v>1273</v>
      </c>
      <c r="KK238" s="5" t="s">
        <v>394</v>
      </c>
      <c r="KL238" s="5" t="s">
        <v>395</v>
      </c>
      <c r="KM238" s="5" t="s">
        <v>430</v>
      </c>
      <c r="KN238" s="5" t="s">
        <v>397</v>
      </c>
      <c r="KP238" s="5" t="s">
        <v>429</v>
      </c>
      <c r="KQ238" s="5" t="s">
        <v>382</v>
      </c>
      <c r="KR238" s="5" t="s">
        <v>391</v>
      </c>
      <c r="KS238" s="5" t="s">
        <v>2818</v>
      </c>
      <c r="KT238" s="5" t="s">
        <v>570</v>
      </c>
      <c r="KU238" s="5" t="s">
        <v>1390</v>
      </c>
      <c r="KV238" s="5" t="s">
        <v>2822</v>
      </c>
      <c r="KW238" s="5" t="s">
        <v>390</v>
      </c>
      <c r="KX238" s="5" t="s">
        <v>481</v>
      </c>
      <c r="KY238" s="5" t="s">
        <v>2818</v>
      </c>
      <c r="KZ238" s="5" t="s">
        <v>2823</v>
      </c>
      <c r="LA238" s="5" t="s">
        <v>929</v>
      </c>
      <c r="LB238" s="5" t="s">
        <v>2824</v>
      </c>
    </row>
    <row r="239" spans="1:449" s="5" customFormat="1">
      <c r="A239" s="5" t="s">
        <v>2825</v>
      </c>
      <c r="B239" s="3" t="s">
        <v>758</v>
      </c>
      <c r="C239" s="5" t="s">
        <v>2826</v>
      </c>
      <c r="D239" s="5" t="s">
        <v>2827</v>
      </c>
      <c r="E239" s="3" t="s">
        <v>3775</v>
      </c>
      <c r="F239" s="59" t="s">
        <v>340</v>
      </c>
      <c r="G239" s="5" t="s">
        <v>2767</v>
      </c>
      <c r="H239" s="5" t="s">
        <v>340</v>
      </c>
      <c r="I239" s="5" t="s">
        <v>340</v>
      </c>
      <c r="J239" s="5" t="s">
        <v>340</v>
      </c>
      <c r="L239" s="5" t="s">
        <v>341</v>
      </c>
      <c r="M239" s="5" t="s">
        <v>342</v>
      </c>
      <c r="P239" s="5" t="s">
        <v>340</v>
      </c>
      <c r="Q239" s="5" t="s">
        <v>343</v>
      </c>
      <c r="R239" s="5" t="s">
        <v>344</v>
      </c>
      <c r="T239" s="5" t="s">
        <v>339</v>
      </c>
      <c r="W239" s="5" t="s">
        <v>339</v>
      </c>
      <c r="AB239" s="5" t="s">
        <v>758</v>
      </c>
      <c r="AC239" s="5" t="s">
        <v>640</v>
      </c>
      <c r="AD239" s="5" t="s">
        <v>339</v>
      </c>
      <c r="AG239" s="5" t="s">
        <v>339</v>
      </c>
      <c r="AJ239" s="5" t="s">
        <v>339</v>
      </c>
      <c r="AL239" s="5" t="s">
        <v>339</v>
      </c>
      <c r="AN239" s="5" t="s">
        <v>340</v>
      </c>
      <c r="AO239" s="5" t="s">
        <v>339</v>
      </c>
      <c r="AP239" s="5" t="s">
        <v>340</v>
      </c>
      <c r="AQ239" s="5" t="s">
        <v>350</v>
      </c>
      <c r="AT239" s="5" t="s">
        <v>351</v>
      </c>
      <c r="AV239" s="5" t="s">
        <v>3811</v>
      </c>
      <c r="AW239" s="5" t="s">
        <v>2828</v>
      </c>
      <c r="AX239" s="5" t="s">
        <v>413</v>
      </c>
      <c r="BA239" s="5" t="s">
        <v>2829</v>
      </c>
      <c r="BB239" s="5" t="s">
        <v>356</v>
      </c>
      <c r="BD239" s="5" t="s">
        <v>357</v>
      </c>
      <c r="BE239" s="5" t="s">
        <v>3813</v>
      </c>
      <c r="BF239" s="5" t="s">
        <v>358</v>
      </c>
      <c r="BG239" s="5" t="s">
        <v>2830</v>
      </c>
      <c r="BR239" s="5" t="s">
        <v>423</v>
      </c>
      <c r="BT239" s="5" t="s">
        <v>362</v>
      </c>
      <c r="BU239" s="5" t="s">
        <v>339</v>
      </c>
      <c r="BV239" s="5" t="s">
        <v>334</v>
      </c>
      <c r="BW239" s="5" t="s">
        <v>425</v>
      </c>
      <c r="BY239" s="5" t="s">
        <v>426</v>
      </c>
      <c r="BZ239" s="5" t="s">
        <v>719</v>
      </c>
      <c r="CD239" s="5" t="s">
        <v>2831</v>
      </c>
      <c r="CE239" s="5" t="s">
        <v>370</v>
      </c>
      <c r="CF239" s="5" t="s">
        <v>371</v>
      </c>
      <c r="CG239" s="5" t="s">
        <v>832</v>
      </c>
      <c r="CJ239" s="5" t="s">
        <v>2832</v>
      </c>
      <c r="CK239" s="3" t="s">
        <v>380</v>
      </c>
      <c r="CL239" s="3"/>
      <c r="CM239" s="3"/>
      <c r="CN239" s="3"/>
      <c r="CO239" s="3"/>
      <c r="CP239" s="3"/>
      <c r="CQ239" s="3"/>
      <c r="CR239" s="3"/>
      <c r="CS239" s="3"/>
      <c r="CT239" s="3"/>
      <c r="CU239" s="5" t="s">
        <v>646</v>
      </c>
      <c r="CV239" s="5" t="s">
        <v>2833</v>
      </c>
      <c r="DG239" s="3"/>
      <c r="DH239" s="5" t="s">
        <v>379</v>
      </c>
      <c r="DI239" s="5" t="s">
        <v>379</v>
      </c>
      <c r="DJ239" s="5" t="s">
        <v>380</v>
      </c>
      <c r="DM239" s="5" t="s">
        <v>456</v>
      </c>
      <c r="DN239" s="5" t="s">
        <v>382</v>
      </c>
      <c r="DO239" s="5" t="s">
        <v>382</v>
      </c>
      <c r="DP239" s="5" t="s">
        <v>1183</v>
      </c>
      <c r="DR239" s="5" t="s">
        <v>1216</v>
      </c>
      <c r="DS239" s="5" t="s">
        <v>492</v>
      </c>
      <c r="DT239" s="5" t="s">
        <v>492</v>
      </c>
      <c r="DU239" s="5" t="s">
        <v>2834</v>
      </c>
      <c r="DW239" s="5" t="s">
        <v>2835</v>
      </c>
      <c r="DX239" s="5" t="s">
        <v>492</v>
      </c>
      <c r="DY239" s="5" t="s">
        <v>492</v>
      </c>
      <c r="DZ239" s="5" t="s">
        <v>2834</v>
      </c>
      <c r="EB239" s="5" t="s">
        <v>2835</v>
      </c>
      <c r="EC239" s="5" t="s">
        <v>492</v>
      </c>
      <c r="ED239" s="5" t="s">
        <v>492</v>
      </c>
      <c r="EE239" s="5" t="s">
        <v>2834</v>
      </c>
      <c r="EG239" s="5" t="s">
        <v>2835</v>
      </c>
      <c r="EH239" s="5" t="s">
        <v>394</v>
      </c>
      <c r="EI239" s="5" t="s">
        <v>395</v>
      </c>
      <c r="EJ239" s="5" t="s">
        <v>396</v>
      </c>
      <c r="EK239" s="5" t="s">
        <v>397</v>
      </c>
      <c r="EM239" s="5" t="s">
        <v>456</v>
      </c>
      <c r="EN239" s="5" t="s">
        <v>382</v>
      </c>
      <c r="EO239" s="5" t="s">
        <v>382</v>
      </c>
      <c r="EP239" s="5" t="s">
        <v>1183</v>
      </c>
      <c r="ER239" s="5" t="s">
        <v>1216</v>
      </c>
      <c r="ES239" s="5" t="s">
        <v>492</v>
      </c>
      <c r="ET239" s="5" t="s">
        <v>492</v>
      </c>
      <c r="EU239" s="5" t="s">
        <v>2836</v>
      </c>
      <c r="EW239" s="5" t="s">
        <v>1211</v>
      </c>
      <c r="EX239" s="5" t="s">
        <v>492</v>
      </c>
      <c r="EY239" s="5" t="s">
        <v>492</v>
      </c>
      <c r="EZ239" s="5" t="s">
        <v>2836</v>
      </c>
      <c r="FB239" s="5" t="s">
        <v>1211</v>
      </c>
      <c r="FC239" s="5" t="s">
        <v>492</v>
      </c>
      <c r="FD239" s="5" t="s">
        <v>492</v>
      </c>
      <c r="FE239" s="5" t="s">
        <v>2836</v>
      </c>
      <c r="FG239" s="5" t="s">
        <v>1211</v>
      </c>
      <c r="FS239" s="3"/>
      <c r="FT239" s="3"/>
      <c r="FU239" s="3"/>
      <c r="FV239" s="3"/>
      <c r="FW239" s="3"/>
      <c r="GS239" s="3"/>
      <c r="GT239" s="3"/>
      <c r="GU239" s="3"/>
      <c r="GV239" s="3"/>
      <c r="GW239" s="3"/>
      <c r="QG239" s="5" t="s">
        <v>2837</v>
      </c>
    </row>
    <row r="240" spans="1:449" s="5" customFormat="1">
      <c r="A240" s="5" t="s">
        <v>2825</v>
      </c>
      <c r="B240" s="3" t="s">
        <v>826</v>
      </c>
      <c r="C240" s="5" t="s">
        <v>2826</v>
      </c>
      <c r="D240" s="5" t="s">
        <v>2827</v>
      </c>
      <c r="E240" s="3" t="s">
        <v>3775</v>
      </c>
      <c r="F240" s="59"/>
      <c r="AB240" s="5" t="s">
        <v>826</v>
      </c>
      <c r="AC240" s="5" t="s">
        <v>640</v>
      </c>
      <c r="AD240" s="5" t="s">
        <v>339</v>
      </c>
      <c r="AG240" s="5" t="s">
        <v>339</v>
      </c>
      <c r="AJ240" s="5" t="s">
        <v>339</v>
      </c>
      <c r="AL240" s="5" t="s">
        <v>339</v>
      </c>
      <c r="AN240" s="5" t="s">
        <v>340</v>
      </c>
      <c r="AO240" s="5" t="s">
        <v>339</v>
      </c>
      <c r="AP240" s="5" t="s">
        <v>340</v>
      </c>
      <c r="AQ240" s="5" t="s">
        <v>350</v>
      </c>
      <c r="AT240" s="5" t="s">
        <v>351</v>
      </c>
      <c r="AV240" s="5" t="s">
        <v>3811</v>
      </c>
      <c r="AW240" s="5" t="s">
        <v>2828</v>
      </c>
      <c r="AX240" s="5" t="s">
        <v>413</v>
      </c>
      <c r="BA240" s="5" t="s">
        <v>2829</v>
      </c>
      <c r="BB240" s="5" t="s">
        <v>356</v>
      </c>
      <c r="BD240" s="5" t="s">
        <v>357</v>
      </c>
      <c r="BE240" s="5" t="s">
        <v>3813</v>
      </c>
      <c r="BF240" s="5" t="s">
        <v>358</v>
      </c>
      <c r="BG240" s="5" t="s">
        <v>2838</v>
      </c>
      <c r="BR240" s="5" t="s">
        <v>423</v>
      </c>
      <c r="BT240" s="5" t="s">
        <v>362</v>
      </c>
      <c r="BU240" s="5" t="s">
        <v>339</v>
      </c>
      <c r="BV240" s="5" t="s">
        <v>334</v>
      </c>
      <c r="BW240" s="5" t="s">
        <v>425</v>
      </c>
      <c r="BY240" s="5" t="s">
        <v>426</v>
      </c>
      <c r="BZ240" s="5" t="s">
        <v>719</v>
      </c>
      <c r="CD240" s="5" t="s">
        <v>2831</v>
      </c>
      <c r="CE240" s="5" t="s">
        <v>364</v>
      </c>
      <c r="CF240" s="5" t="s">
        <v>365</v>
      </c>
      <c r="CG240" s="5" t="s">
        <v>365</v>
      </c>
      <c r="CI240" s="5" t="s">
        <v>2839</v>
      </c>
      <c r="CJ240" s="5" t="s">
        <v>2840</v>
      </c>
      <c r="CK240" s="3" t="s">
        <v>4050</v>
      </c>
      <c r="CL240" s="3"/>
      <c r="CM240" s="3"/>
      <c r="CN240" s="3"/>
      <c r="CO240" s="3"/>
      <c r="CP240" s="3"/>
      <c r="CQ240" s="3"/>
      <c r="CR240" s="3"/>
      <c r="CS240" s="3"/>
      <c r="CT240" s="3"/>
      <c r="DG240" s="3"/>
      <c r="FS240" s="3"/>
      <c r="FT240" s="3"/>
      <c r="FU240" s="3"/>
      <c r="FV240" s="3"/>
      <c r="FW240" s="3"/>
      <c r="GS240" s="3"/>
      <c r="GT240" s="3"/>
      <c r="GU240" s="3"/>
      <c r="GV240" s="3"/>
      <c r="GW240" s="3"/>
      <c r="IH240" s="5" t="s">
        <v>758</v>
      </c>
      <c r="II240" s="5" t="s">
        <v>379</v>
      </c>
      <c r="IJ240" s="5" t="s">
        <v>379</v>
      </c>
      <c r="IK240" s="5" t="s">
        <v>380</v>
      </c>
      <c r="IN240" s="5" t="s">
        <v>456</v>
      </c>
      <c r="IO240" s="5" t="s">
        <v>382</v>
      </c>
      <c r="IP240" s="5" t="s">
        <v>382</v>
      </c>
      <c r="IQ240" s="5" t="s">
        <v>2053</v>
      </c>
      <c r="IR240" s="5" t="s">
        <v>492</v>
      </c>
      <c r="IS240" s="5" t="s">
        <v>492</v>
      </c>
      <c r="IT240" s="5" t="s">
        <v>2841</v>
      </c>
      <c r="IU240" s="5" t="s">
        <v>390</v>
      </c>
      <c r="IV240" s="5" t="s">
        <v>390</v>
      </c>
      <c r="IW240" s="5" t="s">
        <v>2842</v>
      </c>
      <c r="IX240" s="5" t="s">
        <v>492</v>
      </c>
      <c r="IY240" s="5" t="s">
        <v>492</v>
      </c>
      <c r="IZ240" s="5" t="s">
        <v>2841</v>
      </c>
      <c r="JA240" s="5" t="s">
        <v>394</v>
      </c>
      <c r="JB240" s="5" t="s">
        <v>395</v>
      </c>
      <c r="JC240" s="5" t="s">
        <v>396</v>
      </c>
      <c r="JD240" s="5" t="s">
        <v>397</v>
      </c>
      <c r="JF240" s="5" t="s">
        <v>456</v>
      </c>
      <c r="JG240" s="5" t="s">
        <v>382</v>
      </c>
      <c r="JH240" s="5" t="s">
        <v>382</v>
      </c>
      <c r="JI240" s="5" t="s">
        <v>2053</v>
      </c>
      <c r="JJ240" s="5" t="s">
        <v>492</v>
      </c>
      <c r="JK240" s="5" t="s">
        <v>492</v>
      </c>
      <c r="JL240" s="5" t="s">
        <v>2843</v>
      </c>
      <c r="JM240" s="5" t="s">
        <v>390</v>
      </c>
      <c r="JN240" s="5" t="s">
        <v>390</v>
      </c>
      <c r="JO240" s="5" t="s">
        <v>2844</v>
      </c>
      <c r="JP240" s="5" t="s">
        <v>492</v>
      </c>
      <c r="JQ240" s="5" t="s">
        <v>492</v>
      </c>
      <c r="JR240" s="5" t="s">
        <v>2843</v>
      </c>
      <c r="QG240" s="5" t="s">
        <v>2845</v>
      </c>
    </row>
    <row r="241" spans="1:449" s="5" customFormat="1">
      <c r="A241" s="5" t="s">
        <v>2825</v>
      </c>
      <c r="B241" s="3" t="s">
        <v>714</v>
      </c>
      <c r="C241" s="5" t="s">
        <v>2826</v>
      </c>
      <c r="D241" s="5" t="s">
        <v>2827</v>
      </c>
      <c r="E241" s="3" t="s">
        <v>3775</v>
      </c>
      <c r="F241" s="59"/>
      <c r="AB241" s="5" t="s">
        <v>714</v>
      </c>
      <c r="AC241" s="5" t="s">
        <v>340</v>
      </c>
      <c r="AD241" s="5" t="s">
        <v>339</v>
      </c>
      <c r="AG241" s="5" t="s">
        <v>339</v>
      </c>
      <c r="AJ241" s="5" t="s">
        <v>339</v>
      </c>
      <c r="AL241" s="5" t="s">
        <v>339</v>
      </c>
      <c r="AP241" s="5" t="s">
        <v>339</v>
      </c>
      <c r="AQ241" s="5" t="s">
        <v>350</v>
      </c>
      <c r="AT241" s="5" t="s">
        <v>351</v>
      </c>
      <c r="AV241" s="5" t="s">
        <v>3811</v>
      </c>
      <c r="AW241" s="5" t="s">
        <v>2846</v>
      </c>
      <c r="AX241" s="5" t="s">
        <v>413</v>
      </c>
      <c r="BA241" s="5" t="s">
        <v>2847</v>
      </c>
      <c r="BB241" s="5" t="s">
        <v>356</v>
      </c>
      <c r="BD241" s="5" t="s">
        <v>357</v>
      </c>
      <c r="BE241" s="5" t="s">
        <v>3813</v>
      </c>
      <c r="BF241" s="5" t="s">
        <v>358</v>
      </c>
      <c r="BG241" s="5" t="s">
        <v>2848</v>
      </c>
      <c r="BR241" s="5" t="s">
        <v>423</v>
      </c>
      <c r="BT241" s="5" t="s">
        <v>362</v>
      </c>
      <c r="BU241" s="5" t="s">
        <v>339</v>
      </c>
      <c r="BV241" s="5" t="s">
        <v>334</v>
      </c>
      <c r="BW241" s="5" t="s">
        <v>425</v>
      </c>
      <c r="CD241" s="5" t="s">
        <v>2849</v>
      </c>
      <c r="CE241" s="5" t="s">
        <v>370</v>
      </c>
      <c r="CF241" s="5" t="s">
        <v>371</v>
      </c>
      <c r="CG241" s="5" t="s">
        <v>2336</v>
      </c>
      <c r="CJ241" s="5" t="s">
        <v>373</v>
      </c>
      <c r="CK241" s="3" t="s">
        <v>4051</v>
      </c>
      <c r="CL241" s="3"/>
      <c r="CM241" s="3"/>
      <c r="CN241" s="3" t="s">
        <v>792</v>
      </c>
      <c r="CO241" s="3"/>
      <c r="CP241" s="3"/>
      <c r="CQ241" s="3"/>
      <c r="CR241" s="3"/>
      <c r="CS241" s="3"/>
      <c r="CT241" s="3"/>
      <c r="DG241" s="3"/>
      <c r="FS241" s="3"/>
      <c r="FT241" s="3"/>
      <c r="FU241" s="3"/>
      <c r="FV241" s="3"/>
      <c r="FW241" s="3"/>
      <c r="GS241" s="3"/>
      <c r="GT241" s="3"/>
      <c r="GU241" s="3"/>
      <c r="GV241" s="3"/>
      <c r="GW241" s="3"/>
      <c r="QG241" s="5" t="s">
        <v>2850</v>
      </c>
    </row>
    <row r="242" spans="1:449" s="5" customFormat="1">
      <c r="A242" s="5" t="s">
        <v>2854</v>
      </c>
      <c r="B242" s="3" t="s">
        <v>505</v>
      </c>
      <c r="C242" s="5" t="s">
        <v>2855</v>
      </c>
      <c r="D242" s="5" t="s">
        <v>2856</v>
      </c>
      <c r="E242" s="3" t="s">
        <v>3772</v>
      </c>
      <c r="F242" s="59" t="s">
        <v>340</v>
      </c>
      <c r="G242" s="5" t="s">
        <v>1299</v>
      </c>
      <c r="H242" s="5" t="s">
        <v>340</v>
      </c>
      <c r="I242" s="5" t="s">
        <v>340</v>
      </c>
      <c r="J242" s="5" t="s">
        <v>340</v>
      </c>
      <c r="K242" s="5" t="s">
        <v>406</v>
      </c>
      <c r="O242" s="5" t="s">
        <v>340</v>
      </c>
      <c r="P242" s="5" t="s">
        <v>340</v>
      </c>
      <c r="R242" s="5" t="s">
        <v>344</v>
      </c>
      <c r="T242" s="5" t="s">
        <v>340</v>
      </c>
      <c r="V242" s="5" t="s">
        <v>1958</v>
      </c>
      <c r="W242" s="5" t="s">
        <v>339</v>
      </c>
      <c r="AB242" s="5" t="s">
        <v>505</v>
      </c>
      <c r="AC242" s="5" t="s">
        <v>640</v>
      </c>
      <c r="AD242" s="5" t="s">
        <v>339</v>
      </c>
      <c r="AG242" s="5" t="s">
        <v>339</v>
      </c>
      <c r="AJ242" s="5" t="s">
        <v>339</v>
      </c>
      <c r="AL242" s="5" t="s">
        <v>339</v>
      </c>
      <c r="AN242" s="5" t="s">
        <v>339</v>
      </c>
      <c r="AP242" s="5" t="s">
        <v>339</v>
      </c>
      <c r="AQ242" s="5" t="s">
        <v>350</v>
      </c>
      <c r="AT242" s="5" t="s">
        <v>351</v>
      </c>
      <c r="AU242" s="5" t="s">
        <v>352</v>
      </c>
      <c r="AV242" s="5" t="s">
        <v>3810</v>
      </c>
      <c r="AW242" s="5" t="s">
        <v>616</v>
      </c>
      <c r="AX242" s="5" t="s">
        <v>413</v>
      </c>
      <c r="BA242" s="5" t="s">
        <v>2048</v>
      </c>
      <c r="BB242" s="5" t="s">
        <v>415</v>
      </c>
      <c r="BD242" s="5" t="s">
        <v>357</v>
      </c>
      <c r="BE242" s="5" t="s">
        <v>3814</v>
      </c>
      <c r="BF242" s="5" t="s">
        <v>416</v>
      </c>
      <c r="BH242" s="5" t="s">
        <v>417</v>
      </c>
      <c r="BJ242" s="5" t="s">
        <v>418</v>
      </c>
      <c r="BL242" s="5" t="s">
        <v>555</v>
      </c>
      <c r="BN242" s="5" t="s">
        <v>420</v>
      </c>
      <c r="BP242" s="5" t="s">
        <v>2857</v>
      </c>
      <c r="BQ242" s="5" t="s">
        <v>557</v>
      </c>
      <c r="BR242" s="5" t="s">
        <v>423</v>
      </c>
      <c r="BT242" s="5" t="s">
        <v>362</v>
      </c>
      <c r="BU242" s="5" t="s">
        <v>339</v>
      </c>
      <c r="BV242" s="5" t="s">
        <v>334</v>
      </c>
      <c r="BW242" s="5" t="s">
        <v>425</v>
      </c>
      <c r="BY242" s="5" t="s">
        <v>426</v>
      </c>
      <c r="BZ242" s="5" t="s">
        <v>2858</v>
      </c>
      <c r="CE242" s="5" t="s">
        <v>370</v>
      </c>
      <c r="CF242" s="5" t="s">
        <v>371</v>
      </c>
      <c r="CG242" s="5" t="s">
        <v>372</v>
      </c>
      <c r="CJ242" s="5" t="s">
        <v>373</v>
      </c>
      <c r="CK242" s="3" t="s">
        <v>380</v>
      </c>
      <c r="CL242" s="3"/>
      <c r="CM242" s="3"/>
      <c r="CN242" s="3"/>
      <c r="CO242" s="3"/>
      <c r="CP242" s="3"/>
      <c r="CQ242" s="3"/>
      <c r="CR242" s="3"/>
      <c r="CS242" s="3"/>
      <c r="CT242" s="3"/>
      <c r="DG242" s="3"/>
      <c r="DH242" s="5" t="s">
        <v>379</v>
      </c>
      <c r="DI242" s="5" t="s">
        <v>379</v>
      </c>
      <c r="DJ242" s="5" t="s">
        <v>380</v>
      </c>
      <c r="DM242" s="5" t="s">
        <v>402</v>
      </c>
      <c r="DN242" s="5" t="s">
        <v>382</v>
      </c>
      <c r="DO242" s="5" t="s">
        <v>382</v>
      </c>
      <c r="DP242" s="5" t="s">
        <v>2859</v>
      </c>
      <c r="DQ242" s="5" t="s">
        <v>1140</v>
      </c>
      <c r="DS242" s="5" t="s">
        <v>390</v>
      </c>
      <c r="DT242" s="5" t="s">
        <v>390</v>
      </c>
      <c r="DU242" s="5" t="s">
        <v>2860</v>
      </c>
      <c r="DV242" s="5" t="s">
        <v>2861</v>
      </c>
      <c r="DX242" s="5" t="s">
        <v>390</v>
      </c>
      <c r="DY242" s="5" t="s">
        <v>390</v>
      </c>
      <c r="DZ242" s="5" t="s">
        <v>2860</v>
      </c>
      <c r="EA242" s="5" t="s">
        <v>2861</v>
      </c>
      <c r="EC242" s="5" t="s">
        <v>390</v>
      </c>
      <c r="ED242" s="5" t="s">
        <v>390</v>
      </c>
      <c r="EE242" s="5" t="s">
        <v>2860</v>
      </c>
      <c r="EF242" s="5" t="s">
        <v>2861</v>
      </c>
      <c r="EH242" s="5" t="s">
        <v>394</v>
      </c>
      <c r="EI242" s="5" t="s">
        <v>395</v>
      </c>
      <c r="EJ242" s="5" t="s">
        <v>481</v>
      </c>
      <c r="EK242" s="5" t="s">
        <v>397</v>
      </c>
      <c r="EM242" s="5" t="s">
        <v>402</v>
      </c>
      <c r="EN242" s="5" t="s">
        <v>382</v>
      </c>
      <c r="EO242" s="5" t="s">
        <v>382</v>
      </c>
      <c r="EP242" s="5" t="s">
        <v>2862</v>
      </c>
      <c r="EQ242" s="5" t="s">
        <v>1141</v>
      </c>
      <c r="ES242" s="5" t="s">
        <v>390</v>
      </c>
      <c r="ET242" s="5" t="s">
        <v>390</v>
      </c>
      <c r="EU242" s="5" t="s">
        <v>2863</v>
      </c>
      <c r="EV242" s="5" t="s">
        <v>516</v>
      </c>
      <c r="EX242" s="5" t="s">
        <v>390</v>
      </c>
      <c r="EY242" s="5" t="s">
        <v>390</v>
      </c>
      <c r="EZ242" s="5" t="s">
        <v>2863</v>
      </c>
      <c r="FA242" s="5" t="s">
        <v>516</v>
      </c>
      <c r="FC242" s="5" t="s">
        <v>390</v>
      </c>
      <c r="FD242" s="5" t="s">
        <v>390</v>
      </c>
      <c r="FE242" s="5" t="s">
        <v>2863</v>
      </c>
      <c r="FF242" s="5" t="s">
        <v>516</v>
      </c>
      <c r="FS242" s="3"/>
      <c r="FT242" s="3"/>
      <c r="FU242" s="3"/>
      <c r="FV242" s="3"/>
      <c r="FW242" s="3"/>
      <c r="GS242" s="3"/>
      <c r="GT242" s="3"/>
      <c r="GU242" s="3"/>
      <c r="GV242" s="3"/>
      <c r="GW242" s="3"/>
    </row>
    <row r="243" spans="1:449" s="5" customFormat="1">
      <c r="A243" s="5" t="s">
        <v>2864</v>
      </c>
      <c r="B243" s="3" t="s">
        <v>510</v>
      </c>
      <c r="C243" s="5" t="s">
        <v>2865</v>
      </c>
      <c r="D243" s="5" t="s">
        <v>2866</v>
      </c>
      <c r="E243" s="3" t="s">
        <v>3783</v>
      </c>
      <c r="F243" s="59"/>
      <c r="G243" s="5" t="s">
        <v>2188</v>
      </c>
      <c r="H243" s="5" t="s">
        <v>339</v>
      </c>
      <c r="J243" s="5" t="s">
        <v>340</v>
      </c>
      <c r="L243" s="5" t="s">
        <v>341</v>
      </c>
      <c r="M243" s="5" t="s">
        <v>342</v>
      </c>
      <c r="P243" s="5" t="s">
        <v>340</v>
      </c>
      <c r="R243" s="5" t="s">
        <v>344</v>
      </c>
      <c r="T243" s="5" t="s">
        <v>339</v>
      </c>
      <c r="W243" s="5" t="s">
        <v>339</v>
      </c>
      <c r="AB243" s="5" t="s">
        <v>510</v>
      </c>
      <c r="AC243" s="5" t="s">
        <v>340</v>
      </c>
      <c r="AD243" s="5" t="s">
        <v>339</v>
      </c>
      <c r="AG243" s="5" t="s">
        <v>339</v>
      </c>
      <c r="AJ243" s="5" t="s">
        <v>339</v>
      </c>
      <c r="AL243" s="5" t="s">
        <v>339</v>
      </c>
      <c r="AN243" s="5" t="s">
        <v>340</v>
      </c>
      <c r="AO243" s="5" t="s">
        <v>340</v>
      </c>
      <c r="AP243" s="5" t="s">
        <v>339</v>
      </c>
      <c r="AQ243" s="5" t="s">
        <v>350</v>
      </c>
      <c r="AT243" s="5" t="s">
        <v>351</v>
      </c>
      <c r="AU243" s="5" t="s">
        <v>641</v>
      </c>
      <c r="AV243" s="5" t="s">
        <v>3810</v>
      </c>
      <c r="AW243" s="5" t="s">
        <v>353</v>
      </c>
      <c r="AX243" s="5" t="s">
        <v>413</v>
      </c>
      <c r="BA243" s="5" t="s">
        <v>2867</v>
      </c>
      <c r="BB243" s="5" t="s">
        <v>356</v>
      </c>
      <c r="BD243" s="5" t="s">
        <v>593</v>
      </c>
      <c r="BE243" s="5" t="s">
        <v>3815</v>
      </c>
      <c r="BF243" s="5" t="s">
        <v>416</v>
      </c>
      <c r="BH243" s="5" t="s">
        <v>672</v>
      </c>
      <c r="BI243" s="5" t="s">
        <v>673</v>
      </c>
      <c r="BL243" s="5" t="s">
        <v>419</v>
      </c>
      <c r="BN243" s="5" t="s">
        <v>420</v>
      </c>
      <c r="BP243" s="5" t="s">
        <v>2868</v>
      </c>
      <c r="BQ243" s="5" t="s">
        <v>802</v>
      </c>
      <c r="BR243" s="5" t="s">
        <v>423</v>
      </c>
      <c r="BT243" s="5" t="s">
        <v>620</v>
      </c>
      <c r="BU243" s="5" t="s">
        <v>339</v>
      </c>
      <c r="BV243" s="5" t="s">
        <v>334</v>
      </c>
      <c r="BW243" s="5" t="s">
        <v>363</v>
      </c>
      <c r="CC243" s="5" t="s">
        <v>339</v>
      </c>
      <c r="CD243" s="5" t="s">
        <v>2869</v>
      </c>
      <c r="CE243" s="5" t="s">
        <v>370</v>
      </c>
      <c r="CF243" s="5" t="s">
        <v>760</v>
      </c>
      <c r="CG243" s="5" t="s">
        <v>779</v>
      </c>
      <c r="CJ243" s="5" t="s">
        <v>2870</v>
      </c>
      <c r="CK243" s="3" t="s">
        <v>4043</v>
      </c>
      <c r="CL243" s="3"/>
      <c r="CM243" s="3"/>
      <c r="CN243" s="3"/>
      <c r="CO243" s="3"/>
      <c r="CP243" s="3"/>
      <c r="CQ243" s="3"/>
      <c r="CR243" s="3"/>
      <c r="CS243" s="3" t="s">
        <v>368</v>
      </c>
      <c r="CT243" s="3" t="s">
        <v>2871</v>
      </c>
      <c r="DG243" s="3"/>
      <c r="FS243" s="3"/>
      <c r="FT243" s="3"/>
      <c r="FU243" s="3"/>
      <c r="FV243" s="3"/>
      <c r="FW243" s="3"/>
      <c r="GS243" s="3"/>
      <c r="GT243" s="3"/>
      <c r="GU243" s="3"/>
      <c r="GV243" s="3"/>
      <c r="GW243" s="3"/>
      <c r="QG243" s="5" t="s">
        <v>2872</v>
      </c>
    </row>
    <row r="244" spans="1:449" s="5" customFormat="1">
      <c r="A244" s="5" t="s">
        <v>2864</v>
      </c>
      <c r="B244" s="3" t="s">
        <v>410</v>
      </c>
      <c r="C244" s="5" t="s">
        <v>2865</v>
      </c>
      <c r="D244" s="5" t="s">
        <v>2866</v>
      </c>
      <c r="E244" s="3" t="s">
        <v>3783</v>
      </c>
      <c r="F244" s="59"/>
      <c r="AB244" s="5" t="s">
        <v>410</v>
      </c>
      <c r="AC244" s="5" t="s">
        <v>340</v>
      </c>
      <c r="AD244" s="5" t="s">
        <v>339</v>
      </c>
      <c r="AG244" s="5" t="s">
        <v>339</v>
      </c>
      <c r="AJ244" s="5" t="s">
        <v>339</v>
      </c>
      <c r="AL244" s="5" t="s">
        <v>339</v>
      </c>
      <c r="AN244" s="5" t="s">
        <v>340</v>
      </c>
      <c r="AO244" s="5" t="s">
        <v>340</v>
      </c>
      <c r="AP244" s="5" t="s">
        <v>339</v>
      </c>
      <c r="AQ244" s="5" t="s">
        <v>350</v>
      </c>
      <c r="AT244" s="5" t="s">
        <v>351</v>
      </c>
      <c r="AU244" s="5" t="s">
        <v>641</v>
      </c>
      <c r="AV244" s="5" t="s">
        <v>3810</v>
      </c>
      <c r="AW244" s="5" t="s">
        <v>353</v>
      </c>
      <c r="AX244" s="5" t="s">
        <v>413</v>
      </c>
      <c r="BA244" s="5" t="s">
        <v>2867</v>
      </c>
      <c r="BB244" s="5" t="s">
        <v>356</v>
      </c>
      <c r="BD244" s="5" t="s">
        <v>357</v>
      </c>
      <c r="BE244" s="5" t="s">
        <v>3815</v>
      </c>
      <c r="BF244" s="5" t="s">
        <v>416</v>
      </c>
      <c r="BH244" s="5" t="s">
        <v>672</v>
      </c>
      <c r="BI244" s="5" t="s">
        <v>673</v>
      </c>
      <c r="BL244" s="5" t="s">
        <v>419</v>
      </c>
      <c r="BN244" s="5" t="s">
        <v>420</v>
      </c>
      <c r="BP244" s="5" t="s">
        <v>2868</v>
      </c>
      <c r="BQ244" s="5" t="s">
        <v>802</v>
      </c>
      <c r="BR244" s="5" t="s">
        <v>423</v>
      </c>
      <c r="BT244" s="5" t="s">
        <v>620</v>
      </c>
      <c r="BU244" s="5" t="s">
        <v>339</v>
      </c>
      <c r="BV244" s="5" t="s">
        <v>334</v>
      </c>
      <c r="BW244" s="5" t="s">
        <v>363</v>
      </c>
      <c r="CC244" s="5" t="s">
        <v>339</v>
      </c>
      <c r="CD244" s="5" t="s">
        <v>2869</v>
      </c>
      <c r="CE244" s="5" t="s">
        <v>370</v>
      </c>
      <c r="CF244" s="5" t="s">
        <v>371</v>
      </c>
      <c r="CG244" s="5" t="s">
        <v>1318</v>
      </c>
      <c r="CJ244" s="5" t="s">
        <v>2873</v>
      </c>
      <c r="CK244" s="3" t="s">
        <v>4058</v>
      </c>
      <c r="CL244" s="3"/>
      <c r="CM244" s="3"/>
      <c r="CN244" s="3"/>
      <c r="CO244" s="3"/>
      <c r="CP244" s="3"/>
      <c r="CQ244" s="3"/>
      <c r="CR244" s="3" t="s">
        <v>1003</v>
      </c>
      <c r="CS244" s="3"/>
      <c r="CT244" s="3"/>
      <c r="DG244" s="3"/>
      <c r="FS244" s="3"/>
      <c r="FT244" s="3"/>
      <c r="FU244" s="3"/>
      <c r="FV244" s="3"/>
      <c r="FW244" s="3"/>
      <c r="GS244" s="3"/>
      <c r="GT244" s="3"/>
      <c r="GU244" s="3"/>
      <c r="GV244" s="3"/>
      <c r="GW244" s="3"/>
      <c r="QG244" s="5" t="s">
        <v>2874</v>
      </c>
    </row>
    <row r="245" spans="1:449" s="5" customFormat="1">
      <c r="A245" s="5" t="s">
        <v>2875</v>
      </c>
      <c r="B245" s="3" t="s">
        <v>1411</v>
      </c>
      <c r="C245" s="5" t="s">
        <v>2876</v>
      </c>
      <c r="D245" s="5" t="s">
        <v>2877</v>
      </c>
      <c r="E245" s="3" t="s">
        <v>3773</v>
      </c>
      <c r="F245" s="59"/>
      <c r="G245" s="5" t="s">
        <v>1499</v>
      </c>
      <c r="H245" s="5" t="s">
        <v>340</v>
      </c>
      <c r="I245" s="5" t="s">
        <v>339</v>
      </c>
      <c r="J245" s="5" t="s">
        <v>340</v>
      </c>
      <c r="L245" s="5" t="s">
        <v>341</v>
      </c>
      <c r="M245" s="5" t="s">
        <v>342</v>
      </c>
      <c r="P245" s="5" t="s">
        <v>340</v>
      </c>
      <c r="R245" s="5" t="s">
        <v>344</v>
      </c>
      <c r="T245" s="5" t="s">
        <v>339</v>
      </c>
      <c r="W245" s="5" t="s">
        <v>340</v>
      </c>
      <c r="X245" s="5" t="s">
        <v>2878</v>
      </c>
      <c r="Z245" s="5" t="s">
        <v>500</v>
      </c>
      <c r="AA245" s="5" t="s">
        <v>713</v>
      </c>
      <c r="AB245" s="5" t="s">
        <v>1411</v>
      </c>
      <c r="AC245" s="5" t="s">
        <v>340</v>
      </c>
      <c r="AD245" s="5" t="s">
        <v>339</v>
      </c>
      <c r="AG245" s="5" t="s">
        <v>340</v>
      </c>
      <c r="AH245" s="5" t="s">
        <v>411</v>
      </c>
      <c r="AJ245" s="5" t="s">
        <v>339</v>
      </c>
      <c r="AL245" s="5" t="s">
        <v>339</v>
      </c>
      <c r="AN245" s="5" t="s">
        <v>340</v>
      </c>
      <c r="AO245" s="5" t="s">
        <v>340</v>
      </c>
      <c r="AP245" s="5" t="s">
        <v>339</v>
      </c>
      <c r="AQ245" s="5" t="s">
        <v>350</v>
      </c>
      <c r="AT245" s="5" t="s">
        <v>351</v>
      </c>
      <c r="BB245" s="5" t="s">
        <v>356</v>
      </c>
      <c r="BD245" s="5" t="s">
        <v>593</v>
      </c>
      <c r="BE245" s="5" t="s">
        <v>368</v>
      </c>
      <c r="BF245" s="5" t="s">
        <v>416</v>
      </c>
      <c r="BH245" s="5" t="s">
        <v>672</v>
      </c>
      <c r="BL245" s="5" t="s">
        <v>368</v>
      </c>
      <c r="BM245" s="5" t="s">
        <v>1350</v>
      </c>
      <c r="BN245" s="5" t="s">
        <v>420</v>
      </c>
      <c r="BP245" s="5" t="s">
        <v>2879</v>
      </c>
      <c r="BQ245" s="5" t="s">
        <v>1350</v>
      </c>
      <c r="BR245" s="5" t="s">
        <v>423</v>
      </c>
      <c r="BT245" s="5" t="s">
        <v>1770</v>
      </c>
      <c r="BU245" s="5" t="s">
        <v>339</v>
      </c>
      <c r="BV245" s="5" t="s">
        <v>334</v>
      </c>
      <c r="BW245" s="5" t="s">
        <v>425</v>
      </c>
      <c r="BY245" s="5" t="s">
        <v>426</v>
      </c>
      <c r="BZ245" s="5" t="s">
        <v>2880</v>
      </c>
      <c r="CA245" s="5" t="s">
        <v>476</v>
      </c>
      <c r="CB245" s="5" t="s">
        <v>2880</v>
      </c>
      <c r="CD245" s="5" t="s">
        <v>1379</v>
      </c>
      <c r="CE245" s="5" t="s">
        <v>364</v>
      </c>
      <c r="CF245" s="5" t="s">
        <v>760</v>
      </c>
      <c r="CG245" s="5" t="s">
        <v>365</v>
      </c>
      <c r="CI245" s="5" t="s">
        <v>1350</v>
      </c>
      <c r="CJ245" s="5" t="s">
        <v>2881</v>
      </c>
      <c r="CK245" s="3" t="s">
        <v>4050</v>
      </c>
      <c r="CL245" s="3"/>
      <c r="CM245" s="3"/>
      <c r="CN245" s="3"/>
      <c r="CO245" s="3"/>
      <c r="CP245" s="3"/>
      <c r="CQ245" s="3"/>
      <c r="CR245" s="3"/>
      <c r="CS245" s="3"/>
      <c r="CT245" s="3"/>
      <c r="DE245" s="5" t="s">
        <v>368</v>
      </c>
      <c r="DF245" s="5" t="s">
        <v>2882</v>
      </c>
      <c r="DG245" s="3"/>
      <c r="FS245" s="3"/>
      <c r="FT245" s="3"/>
      <c r="FU245" s="3"/>
      <c r="FV245" s="3"/>
      <c r="FW245" s="3"/>
      <c r="GS245" s="3"/>
      <c r="GT245" s="3"/>
      <c r="GU245" s="3"/>
      <c r="GV245" s="3"/>
      <c r="GW245" s="3"/>
      <c r="II245" s="5" t="s">
        <v>2883</v>
      </c>
      <c r="IJ245" s="5" t="s">
        <v>379</v>
      </c>
      <c r="IK245" s="5" t="s">
        <v>380</v>
      </c>
      <c r="IN245" s="5" t="s">
        <v>402</v>
      </c>
      <c r="IO245" s="5" t="s">
        <v>382</v>
      </c>
      <c r="IP245" s="5" t="s">
        <v>382</v>
      </c>
      <c r="IQ245" s="5" t="s">
        <v>578</v>
      </c>
      <c r="IR245" s="5" t="s">
        <v>570</v>
      </c>
      <c r="IS245" s="5" t="s">
        <v>570</v>
      </c>
      <c r="IT245" s="5" t="s">
        <v>382</v>
      </c>
      <c r="IU245" s="5" t="s">
        <v>390</v>
      </c>
      <c r="IV245" s="5" t="s">
        <v>390</v>
      </c>
      <c r="IW245" s="5" t="s">
        <v>578</v>
      </c>
      <c r="IX245" s="5" t="s">
        <v>570</v>
      </c>
      <c r="IY245" s="5" t="s">
        <v>570</v>
      </c>
      <c r="IZ245" s="5" t="s">
        <v>382</v>
      </c>
      <c r="JA245" s="5" t="s">
        <v>394</v>
      </c>
      <c r="JB245" s="5" t="s">
        <v>395</v>
      </c>
      <c r="JC245" s="5" t="s">
        <v>2884</v>
      </c>
      <c r="JD245" s="5" t="s">
        <v>1070</v>
      </c>
      <c r="JF245" s="5" t="s">
        <v>819</v>
      </c>
      <c r="JG245" s="5" t="s">
        <v>382</v>
      </c>
      <c r="JH245" s="5" t="s">
        <v>382</v>
      </c>
      <c r="JI245" s="5" t="s">
        <v>578</v>
      </c>
      <c r="JJ245" s="5" t="s">
        <v>570</v>
      </c>
      <c r="JK245" s="5" t="s">
        <v>570</v>
      </c>
      <c r="JL245" s="5" t="s">
        <v>2885</v>
      </c>
      <c r="JM245" s="5" t="s">
        <v>390</v>
      </c>
      <c r="JN245" s="5" t="s">
        <v>390</v>
      </c>
      <c r="JO245" s="5" t="s">
        <v>578</v>
      </c>
      <c r="JP245" s="5" t="s">
        <v>493</v>
      </c>
      <c r="JQ245" s="5" t="s">
        <v>493</v>
      </c>
      <c r="JR245" s="5" t="s">
        <v>382</v>
      </c>
      <c r="QG245" s="5" t="s">
        <v>2886</v>
      </c>
    </row>
    <row r="246" spans="1:449" s="5" customFormat="1">
      <c r="A246" s="5" t="s">
        <v>2887</v>
      </c>
      <c r="B246" s="3" t="s">
        <v>408</v>
      </c>
      <c r="C246" s="5" t="s">
        <v>2888</v>
      </c>
      <c r="D246" s="5" t="s">
        <v>2889</v>
      </c>
      <c r="E246" s="3" t="s">
        <v>3799</v>
      </c>
      <c r="F246" s="59"/>
      <c r="G246" s="5" t="s">
        <v>1499</v>
      </c>
      <c r="H246" s="5" t="s">
        <v>340</v>
      </c>
      <c r="I246" s="5" t="s">
        <v>340</v>
      </c>
      <c r="J246" s="5" t="s">
        <v>340</v>
      </c>
      <c r="L246" s="5" t="s">
        <v>341</v>
      </c>
      <c r="M246" s="5" t="s">
        <v>342</v>
      </c>
      <c r="P246" s="5" t="s">
        <v>340</v>
      </c>
      <c r="R246" s="5" t="s">
        <v>344</v>
      </c>
      <c r="T246" s="5" t="s">
        <v>339</v>
      </c>
      <c r="W246" s="5" t="s">
        <v>339</v>
      </c>
      <c r="AB246" s="5" t="s">
        <v>408</v>
      </c>
      <c r="AC246" s="5" t="s">
        <v>640</v>
      </c>
      <c r="AD246" s="5" t="s">
        <v>339</v>
      </c>
      <c r="AG246" s="5" t="s">
        <v>339</v>
      </c>
      <c r="AJ246" s="5" t="s">
        <v>339</v>
      </c>
      <c r="AL246" s="5" t="s">
        <v>339</v>
      </c>
      <c r="AN246" s="5" t="s">
        <v>340</v>
      </c>
      <c r="AO246" s="5" t="s">
        <v>340</v>
      </c>
      <c r="AP246" s="5" t="s">
        <v>339</v>
      </c>
      <c r="AQ246" s="5" t="s">
        <v>350</v>
      </c>
      <c r="AT246" s="5" t="s">
        <v>351</v>
      </c>
      <c r="AV246" s="5" t="s">
        <v>3811</v>
      </c>
      <c r="AW246" s="5" t="s">
        <v>525</v>
      </c>
      <c r="AX246" s="5" t="s">
        <v>413</v>
      </c>
      <c r="BA246" s="5" t="s">
        <v>2891</v>
      </c>
      <c r="BB246" s="5" t="s">
        <v>356</v>
      </c>
      <c r="BD246" s="5" t="s">
        <v>593</v>
      </c>
      <c r="BE246" s="5" t="s">
        <v>3813</v>
      </c>
      <c r="BF246" s="5" t="s">
        <v>358</v>
      </c>
      <c r="BG246" s="5" t="s">
        <v>2892</v>
      </c>
      <c r="BR246" s="5" t="s">
        <v>423</v>
      </c>
      <c r="BT246" s="5" t="s">
        <v>362</v>
      </c>
      <c r="BU246" s="5" t="s">
        <v>339</v>
      </c>
      <c r="BV246" s="5" t="s">
        <v>334</v>
      </c>
      <c r="BW246" s="5" t="s">
        <v>425</v>
      </c>
      <c r="CC246" s="5" t="s">
        <v>339</v>
      </c>
      <c r="CE246" s="5" t="s">
        <v>364</v>
      </c>
      <c r="CF246" s="5" t="s">
        <v>365</v>
      </c>
      <c r="CG246" s="5" t="s">
        <v>365</v>
      </c>
      <c r="CI246" s="5" t="s">
        <v>703</v>
      </c>
      <c r="CJ246" s="5" t="s">
        <v>2893</v>
      </c>
      <c r="CK246" s="3" t="s">
        <v>4050</v>
      </c>
      <c r="CL246" s="3"/>
      <c r="CM246" s="3"/>
      <c r="CN246" s="3"/>
      <c r="CO246" s="3"/>
      <c r="CP246" s="3"/>
      <c r="CQ246" s="3"/>
      <c r="CR246" s="3"/>
      <c r="CS246" s="3"/>
      <c r="CT246" s="3"/>
      <c r="CU246" s="5" t="s">
        <v>646</v>
      </c>
      <c r="CV246" s="5" t="s">
        <v>2894</v>
      </c>
      <c r="DG246" s="3"/>
      <c r="FS246" s="3"/>
      <c r="FT246" s="3"/>
      <c r="FU246" s="3"/>
      <c r="FV246" s="3"/>
      <c r="FW246" s="3"/>
      <c r="GS246" s="3"/>
      <c r="GT246" s="3"/>
      <c r="GU246" s="3"/>
      <c r="GV246" s="3"/>
      <c r="GW246" s="3"/>
      <c r="II246" s="5" t="s">
        <v>379</v>
      </c>
      <c r="IJ246" s="5" t="s">
        <v>379</v>
      </c>
      <c r="IK246" s="5" t="s">
        <v>380</v>
      </c>
      <c r="IN246" s="5" t="s">
        <v>429</v>
      </c>
      <c r="IO246" s="5" t="s">
        <v>382</v>
      </c>
      <c r="IP246" s="5" t="s">
        <v>1983</v>
      </c>
      <c r="IQ246" s="5" t="s">
        <v>2895</v>
      </c>
      <c r="IR246" s="5" t="s">
        <v>892</v>
      </c>
      <c r="IS246" s="5" t="s">
        <v>1921</v>
      </c>
      <c r="IT246" s="5" t="s">
        <v>2896</v>
      </c>
      <c r="IU246" s="5" t="s">
        <v>390</v>
      </c>
      <c r="IV246" s="5" t="s">
        <v>386</v>
      </c>
      <c r="IW246" s="5" t="s">
        <v>2895</v>
      </c>
      <c r="IX246" s="5" t="s">
        <v>892</v>
      </c>
      <c r="IY246" s="5" t="s">
        <v>1921</v>
      </c>
      <c r="IZ246" s="5" t="s">
        <v>2896</v>
      </c>
      <c r="JA246" s="5" t="s">
        <v>394</v>
      </c>
      <c r="JB246" s="5" t="s">
        <v>395</v>
      </c>
      <c r="JC246" s="5" t="s">
        <v>396</v>
      </c>
      <c r="JD246" s="5" t="s">
        <v>397</v>
      </c>
      <c r="JF246" s="5" t="s">
        <v>429</v>
      </c>
      <c r="JG246" s="5" t="s">
        <v>382</v>
      </c>
      <c r="JH246" s="5" t="s">
        <v>1983</v>
      </c>
      <c r="JI246" s="5" t="s">
        <v>2895</v>
      </c>
      <c r="JJ246" s="5" t="s">
        <v>892</v>
      </c>
      <c r="JK246" s="5" t="s">
        <v>1921</v>
      </c>
      <c r="JL246" s="5" t="s">
        <v>2895</v>
      </c>
      <c r="JM246" s="5" t="s">
        <v>390</v>
      </c>
      <c r="JN246" s="5" t="s">
        <v>386</v>
      </c>
      <c r="JO246" s="5" t="s">
        <v>2895</v>
      </c>
      <c r="JP246" s="5" t="s">
        <v>2862</v>
      </c>
      <c r="JQ246" s="5" t="s">
        <v>2897</v>
      </c>
      <c r="JR246" s="5" t="s">
        <v>2898</v>
      </c>
    </row>
    <row r="247" spans="1:449" s="5" customFormat="1">
      <c r="A247" s="5" t="s">
        <v>2887</v>
      </c>
      <c r="B247" s="3" t="s">
        <v>2350</v>
      </c>
      <c r="C247" s="5" t="s">
        <v>2888</v>
      </c>
      <c r="D247" s="5" t="s">
        <v>2889</v>
      </c>
      <c r="E247" s="3" t="s">
        <v>3799</v>
      </c>
      <c r="F247" s="59"/>
      <c r="AB247" s="5" t="s">
        <v>2350</v>
      </c>
      <c r="AC247" s="5" t="s">
        <v>340</v>
      </c>
      <c r="AD247" s="5" t="s">
        <v>339</v>
      </c>
      <c r="AG247" s="5" t="s">
        <v>339</v>
      </c>
      <c r="AJ247" s="5" t="s">
        <v>339</v>
      </c>
      <c r="AL247" s="5" t="s">
        <v>339</v>
      </c>
      <c r="AN247" s="5" t="s">
        <v>340</v>
      </c>
      <c r="AO247" s="5" t="s">
        <v>340</v>
      </c>
      <c r="AP247" s="5" t="s">
        <v>339</v>
      </c>
      <c r="AQ247" s="5" t="s">
        <v>350</v>
      </c>
      <c r="AT247" s="5" t="s">
        <v>351</v>
      </c>
      <c r="AV247" s="5" t="s">
        <v>3811</v>
      </c>
      <c r="AW247" s="5" t="s">
        <v>2899</v>
      </c>
      <c r="AX247" s="5" t="s">
        <v>413</v>
      </c>
      <c r="BA247" s="5" t="s">
        <v>2900</v>
      </c>
      <c r="BB247" s="5" t="s">
        <v>356</v>
      </c>
      <c r="BD247" s="5" t="s">
        <v>593</v>
      </c>
      <c r="BE247" s="5" t="s">
        <v>3813</v>
      </c>
      <c r="BF247" s="5" t="s">
        <v>358</v>
      </c>
      <c r="BG247" s="5" t="s">
        <v>2901</v>
      </c>
      <c r="BR247" s="5" t="s">
        <v>423</v>
      </c>
      <c r="BT247" s="5" t="s">
        <v>362</v>
      </c>
      <c r="BU247" s="5" t="s">
        <v>339</v>
      </c>
      <c r="BV247" s="5" t="s">
        <v>334</v>
      </c>
      <c r="BW247" s="5" t="s">
        <v>425</v>
      </c>
      <c r="CC247" s="5" t="s">
        <v>339</v>
      </c>
      <c r="CD247" s="5" t="s">
        <v>2902</v>
      </c>
      <c r="CE247" s="5" t="s">
        <v>370</v>
      </c>
      <c r="CF247" s="5" t="s">
        <v>760</v>
      </c>
      <c r="CG247" s="5" t="s">
        <v>779</v>
      </c>
      <c r="CJ247" s="5" t="s">
        <v>2903</v>
      </c>
      <c r="CK247" s="3" t="s">
        <v>4043</v>
      </c>
      <c r="CL247" s="3"/>
      <c r="CM247" s="3"/>
      <c r="CN247" s="3"/>
      <c r="CO247" s="3"/>
      <c r="CP247" s="3"/>
      <c r="CQ247" s="3"/>
      <c r="CR247" s="3"/>
      <c r="CS247" s="3" t="s">
        <v>368</v>
      </c>
      <c r="CT247" s="3" t="s">
        <v>2904</v>
      </c>
      <c r="DG247" s="3"/>
      <c r="FS247" s="3"/>
      <c r="FT247" s="3"/>
      <c r="FU247" s="3"/>
      <c r="FV247" s="3"/>
      <c r="FW247" s="3"/>
      <c r="GS247" s="3"/>
      <c r="GT247" s="3"/>
      <c r="GU247" s="3"/>
      <c r="GV247" s="3"/>
      <c r="GW247" s="3"/>
    </row>
    <row r="248" spans="1:449" s="5" customFormat="1">
      <c r="A248" s="5" t="s">
        <v>2887</v>
      </c>
      <c r="B248" s="3" t="s">
        <v>2890</v>
      </c>
      <c r="C248" s="5" t="s">
        <v>2888</v>
      </c>
      <c r="D248" s="5" t="s">
        <v>2889</v>
      </c>
      <c r="E248" s="3" t="s">
        <v>3799</v>
      </c>
      <c r="F248" s="59"/>
      <c r="AB248" s="5" t="s">
        <v>2890</v>
      </c>
      <c r="AC248" s="5" t="s">
        <v>340</v>
      </c>
      <c r="AD248" s="5" t="s">
        <v>339</v>
      </c>
      <c r="AG248" s="5" t="s">
        <v>339</v>
      </c>
      <c r="AJ248" s="5" t="s">
        <v>339</v>
      </c>
      <c r="AL248" s="5" t="s">
        <v>339</v>
      </c>
      <c r="AN248" s="5" t="s">
        <v>340</v>
      </c>
      <c r="AO248" s="5" t="s">
        <v>340</v>
      </c>
      <c r="AP248" s="5" t="s">
        <v>339</v>
      </c>
      <c r="AQ248" s="5" t="s">
        <v>350</v>
      </c>
      <c r="AT248" s="5" t="s">
        <v>351</v>
      </c>
      <c r="AV248" s="5" t="s">
        <v>3811</v>
      </c>
      <c r="AW248" s="5" t="s">
        <v>2899</v>
      </c>
      <c r="AX248" s="5" t="s">
        <v>413</v>
      </c>
      <c r="BA248" s="5" t="s">
        <v>2900</v>
      </c>
      <c r="BB248" s="5" t="s">
        <v>356</v>
      </c>
      <c r="BD248" s="5" t="s">
        <v>593</v>
      </c>
      <c r="BE248" s="5" t="s">
        <v>3813</v>
      </c>
      <c r="BF248" s="5" t="s">
        <v>358</v>
      </c>
      <c r="BG248" s="5" t="s">
        <v>2905</v>
      </c>
      <c r="BR248" s="5" t="s">
        <v>423</v>
      </c>
      <c r="BT248" s="5" t="s">
        <v>362</v>
      </c>
      <c r="BU248" s="5" t="s">
        <v>339</v>
      </c>
      <c r="BV248" s="5" t="s">
        <v>334</v>
      </c>
      <c r="BW248" s="5" t="s">
        <v>425</v>
      </c>
      <c r="CC248" s="5" t="s">
        <v>339</v>
      </c>
      <c r="CD248" s="5" t="s">
        <v>2902</v>
      </c>
      <c r="CE248" s="5" t="s">
        <v>370</v>
      </c>
      <c r="CF248" s="5" t="s">
        <v>760</v>
      </c>
      <c r="CG248" s="5" t="s">
        <v>779</v>
      </c>
      <c r="CJ248" s="5" t="s">
        <v>2906</v>
      </c>
      <c r="CK248" s="3" t="s">
        <v>4043</v>
      </c>
      <c r="CL248" s="3"/>
      <c r="CM248" s="3"/>
      <c r="CN248" s="3"/>
      <c r="CO248" s="3"/>
      <c r="CP248" s="3"/>
      <c r="CQ248" s="3"/>
      <c r="CR248" s="3"/>
      <c r="CS248" s="3" t="s">
        <v>368</v>
      </c>
      <c r="CT248" s="3" t="s">
        <v>4062</v>
      </c>
      <c r="DG248" s="3"/>
      <c r="FS248" s="3"/>
      <c r="FT248" s="3"/>
      <c r="FU248" s="3"/>
      <c r="FV248" s="3"/>
      <c r="FW248" s="3"/>
      <c r="GS248" s="3"/>
      <c r="GT248" s="3"/>
      <c r="GU248" s="3"/>
      <c r="GV248" s="3"/>
      <c r="GW248" s="3"/>
    </row>
    <row r="249" spans="1:449" s="5" customFormat="1">
      <c r="A249" s="5" t="s">
        <v>2887</v>
      </c>
      <c r="B249" s="3" t="s">
        <v>510</v>
      </c>
      <c r="C249" s="5" t="s">
        <v>2888</v>
      </c>
      <c r="D249" s="5" t="s">
        <v>2889</v>
      </c>
      <c r="E249" s="3" t="s">
        <v>3777</v>
      </c>
      <c r="F249" s="59"/>
      <c r="AB249" s="5" t="s">
        <v>510</v>
      </c>
      <c r="AC249" s="5" t="s">
        <v>640</v>
      </c>
      <c r="AD249" s="5" t="s">
        <v>339</v>
      </c>
      <c r="AG249" s="5" t="s">
        <v>339</v>
      </c>
      <c r="AJ249" s="5" t="s">
        <v>339</v>
      </c>
      <c r="AL249" s="5" t="s">
        <v>339</v>
      </c>
      <c r="AN249" s="5" t="s">
        <v>340</v>
      </c>
      <c r="AO249" s="5" t="s">
        <v>340</v>
      </c>
      <c r="AP249" s="5" t="s">
        <v>339</v>
      </c>
      <c r="AQ249" s="5" t="s">
        <v>350</v>
      </c>
      <c r="AT249" s="5" t="s">
        <v>351</v>
      </c>
      <c r="BA249" s="5" t="s">
        <v>2907</v>
      </c>
      <c r="BB249" s="5" t="s">
        <v>356</v>
      </c>
      <c r="BD249" s="5" t="s">
        <v>357</v>
      </c>
      <c r="BE249" s="5" t="s">
        <v>3814</v>
      </c>
      <c r="BF249" s="5" t="s">
        <v>416</v>
      </c>
      <c r="BH249" s="5" t="s">
        <v>417</v>
      </c>
      <c r="BJ249" s="5" t="s">
        <v>418</v>
      </c>
      <c r="BL249" s="5" t="s">
        <v>419</v>
      </c>
      <c r="BN249" s="5" t="s">
        <v>674</v>
      </c>
      <c r="BP249" s="5" t="s">
        <v>2908</v>
      </c>
      <c r="BQ249" s="5" t="s">
        <v>2909</v>
      </c>
      <c r="BR249" s="5" t="s">
        <v>423</v>
      </c>
      <c r="BT249" s="5" t="s">
        <v>362</v>
      </c>
      <c r="BU249" s="5" t="s">
        <v>339</v>
      </c>
      <c r="BV249" s="5" t="s">
        <v>334</v>
      </c>
      <c r="BW249" s="5" t="s">
        <v>425</v>
      </c>
      <c r="BY249" s="5" t="s">
        <v>426</v>
      </c>
      <c r="BZ249" s="5" t="s">
        <v>2910</v>
      </c>
      <c r="CE249" s="5" t="s">
        <v>364</v>
      </c>
      <c r="CF249" s="5" t="s">
        <v>365</v>
      </c>
      <c r="CG249" s="5" t="s">
        <v>365</v>
      </c>
      <c r="CI249" s="5" t="s">
        <v>2911</v>
      </c>
      <c r="CJ249" s="5" t="s">
        <v>577</v>
      </c>
      <c r="CK249" s="3" t="s">
        <v>4044</v>
      </c>
      <c r="CL249" s="3" t="s">
        <v>515</v>
      </c>
      <c r="CM249" s="3"/>
      <c r="CN249" s="3"/>
      <c r="CO249" s="3"/>
      <c r="CP249" s="3"/>
      <c r="CQ249" s="3"/>
      <c r="CR249" s="3"/>
      <c r="CS249" s="3"/>
      <c r="CT249" s="3"/>
      <c r="DG249" s="3"/>
      <c r="FS249" s="3"/>
      <c r="FT249" s="3"/>
      <c r="FU249" s="3"/>
      <c r="FV249" s="3"/>
      <c r="FW249" s="3"/>
      <c r="GS249" s="3"/>
      <c r="GT249" s="3"/>
      <c r="GU249" s="3"/>
      <c r="GV249" s="3"/>
      <c r="GW249" s="3"/>
    </row>
    <row r="250" spans="1:449" s="5" customFormat="1">
      <c r="A250" s="5" t="s">
        <v>2912</v>
      </c>
      <c r="B250" s="3" t="s">
        <v>510</v>
      </c>
      <c r="C250" s="5" t="s">
        <v>2913</v>
      </c>
      <c r="D250" s="5" t="s">
        <v>2914</v>
      </c>
      <c r="E250" s="3" t="s">
        <v>3770</v>
      </c>
      <c r="F250" s="59" t="s">
        <v>340</v>
      </c>
      <c r="G250" s="5" t="s">
        <v>2915</v>
      </c>
      <c r="H250" s="5" t="s">
        <v>339</v>
      </c>
      <c r="J250" s="5" t="s">
        <v>340</v>
      </c>
      <c r="K250" s="5" t="s">
        <v>406</v>
      </c>
      <c r="O250" s="5" t="s">
        <v>340</v>
      </c>
      <c r="P250" s="5" t="s">
        <v>340</v>
      </c>
      <c r="R250" s="5" t="s">
        <v>344</v>
      </c>
      <c r="T250" s="5" t="s">
        <v>339</v>
      </c>
      <c r="W250" s="5" t="s">
        <v>339</v>
      </c>
      <c r="AB250" s="5" t="s">
        <v>510</v>
      </c>
      <c r="AC250" s="5" t="s">
        <v>340</v>
      </c>
      <c r="AD250" s="5" t="s">
        <v>339</v>
      </c>
      <c r="AG250" s="5" t="s">
        <v>339</v>
      </c>
      <c r="AJ250" s="5" t="s">
        <v>339</v>
      </c>
      <c r="AL250" s="5" t="s">
        <v>339</v>
      </c>
      <c r="AN250" s="5" t="s">
        <v>340</v>
      </c>
      <c r="AO250" s="5" t="s">
        <v>339</v>
      </c>
      <c r="AP250" s="5" t="s">
        <v>340</v>
      </c>
      <c r="AQ250" s="5" t="s">
        <v>350</v>
      </c>
      <c r="AT250" s="5" t="s">
        <v>351</v>
      </c>
      <c r="AU250" s="5" t="s">
        <v>352</v>
      </c>
      <c r="AV250" s="5" t="s">
        <v>3810</v>
      </c>
      <c r="AW250" s="5" t="s">
        <v>819</v>
      </c>
      <c r="AX250" s="5" t="s">
        <v>413</v>
      </c>
      <c r="BA250" s="5" t="s">
        <v>554</v>
      </c>
      <c r="BB250" s="5" t="s">
        <v>415</v>
      </c>
      <c r="BD250" s="5" t="s">
        <v>593</v>
      </c>
      <c r="BE250" s="5" t="s">
        <v>3814</v>
      </c>
      <c r="BF250" s="5" t="s">
        <v>416</v>
      </c>
      <c r="BH250" s="5" t="s">
        <v>417</v>
      </c>
      <c r="BJ250" s="5" t="s">
        <v>418</v>
      </c>
      <c r="BL250" s="5" t="s">
        <v>419</v>
      </c>
      <c r="BN250" s="5" t="s">
        <v>594</v>
      </c>
      <c r="BP250" s="5" t="s">
        <v>2916</v>
      </c>
      <c r="BQ250" s="5" t="s">
        <v>1503</v>
      </c>
      <c r="BR250" s="5" t="s">
        <v>423</v>
      </c>
      <c r="BT250" s="5" t="s">
        <v>362</v>
      </c>
      <c r="BU250" s="5" t="s">
        <v>339</v>
      </c>
      <c r="BV250" s="5" t="s">
        <v>334</v>
      </c>
      <c r="BW250" s="5" t="s">
        <v>425</v>
      </c>
      <c r="CC250" s="5" t="s">
        <v>339</v>
      </c>
      <c r="CE250" s="5" t="s">
        <v>370</v>
      </c>
      <c r="CF250" s="5" t="s">
        <v>760</v>
      </c>
      <c r="CG250" s="5" t="s">
        <v>779</v>
      </c>
      <c r="CJ250" s="5" t="s">
        <v>2917</v>
      </c>
      <c r="CK250" s="3" t="s">
        <v>380</v>
      </c>
      <c r="CL250" s="3"/>
      <c r="CM250" s="3"/>
      <c r="CN250" s="3"/>
      <c r="CO250" s="3"/>
      <c r="CP250" s="3"/>
      <c r="CQ250" s="3"/>
      <c r="CR250" s="3"/>
      <c r="CS250" s="3"/>
      <c r="CT250" s="3"/>
      <c r="DC250" s="5" t="s">
        <v>376</v>
      </c>
      <c r="DD250" s="5" t="s">
        <v>2918</v>
      </c>
      <c r="DG250" s="3"/>
      <c r="DH250" s="5" t="s">
        <v>379</v>
      </c>
      <c r="DI250" s="5" t="s">
        <v>379</v>
      </c>
      <c r="DJ250" s="5" t="s">
        <v>380</v>
      </c>
      <c r="DM250" s="5" t="s">
        <v>433</v>
      </c>
      <c r="DN250" s="5" t="s">
        <v>382</v>
      </c>
      <c r="DO250" s="5" t="s">
        <v>430</v>
      </c>
      <c r="DP250" s="5" t="s">
        <v>2919</v>
      </c>
      <c r="DR250" s="5" t="s">
        <v>2920</v>
      </c>
      <c r="DS250" s="5" t="s">
        <v>391</v>
      </c>
      <c r="DT250" s="5" t="s">
        <v>609</v>
      </c>
      <c r="DU250" s="5" t="s">
        <v>2921</v>
      </c>
      <c r="DW250" s="5" t="s">
        <v>2922</v>
      </c>
      <c r="DX250" s="5" t="s">
        <v>390</v>
      </c>
      <c r="DY250" s="5" t="s">
        <v>518</v>
      </c>
      <c r="DZ250" s="5" t="s">
        <v>2923</v>
      </c>
      <c r="EB250" s="5" t="s">
        <v>2924</v>
      </c>
      <c r="EC250" s="5" t="s">
        <v>391</v>
      </c>
      <c r="ED250" s="5" t="s">
        <v>609</v>
      </c>
      <c r="EE250" s="5" t="s">
        <v>2921</v>
      </c>
      <c r="EG250" s="5" t="s">
        <v>2922</v>
      </c>
      <c r="EH250" s="5" t="s">
        <v>394</v>
      </c>
      <c r="EI250" s="5" t="s">
        <v>395</v>
      </c>
      <c r="EJ250" s="5" t="s">
        <v>437</v>
      </c>
      <c r="EK250" s="5" t="s">
        <v>397</v>
      </c>
      <c r="EM250" s="5" t="s">
        <v>433</v>
      </c>
      <c r="EN250" s="5" t="s">
        <v>382</v>
      </c>
      <c r="EO250" s="5" t="s">
        <v>430</v>
      </c>
      <c r="EP250" s="5" t="s">
        <v>2919</v>
      </c>
      <c r="ER250" s="5" t="s">
        <v>2920</v>
      </c>
      <c r="ES250" s="5" t="s">
        <v>391</v>
      </c>
      <c r="ET250" s="5" t="s">
        <v>609</v>
      </c>
      <c r="EU250" s="5" t="s">
        <v>2925</v>
      </c>
      <c r="EW250" s="5" t="s">
        <v>2926</v>
      </c>
      <c r="EX250" s="5" t="s">
        <v>390</v>
      </c>
      <c r="EY250" s="5" t="s">
        <v>518</v>
      </c>
      <c r="EZ250" s="5" t="s">
        <v>2927</v>
      </c>
      <c r="FB250" s="5" t="s">
        <v>2928</v>
      </c>
      <c r="FC250" s="5" t="s">
        <v>391</v>
      </c>
      <c r="FD250" s="5" t="s">
        <v>609</v>
      </c>
      <c r="FE250" s="5" t="s">
        <v>2922</v>
      </c>
      <c r="FG250" s="5" t="s">
        <v>2926</v>
      </c>
      <c r="FS250" s="3"/>
      <c r="FT250" s="3"/>
      <c r="FU250" s="3"/>
      <c r="FV250" s="3"/>
      <c r="FW250" s="3"/>
      <c r="GS250" s="3"/>
      <c r="GT250" s="3"/>
      <c r="GU250" s="3"/>
      <c r="GV250" s="3"/>
      <c r="GW250" s="3"/>
    </row>
    <row r="251" spans="1:449" s="5" customFormat="1">
      <c r="A251" s="5" t="s">
        <v>2929</v>
      </c>
      <c r="B251" s="3" t="s">
        <v>501</v>
      </c>
      <c r="C251" s="5" t="s">
        <v>2930</v>
      </c>
      <c r="D251" s="5" t="s">
        <v>2931</v>
      </c>
      <c r="E251" s="3" t="s">
        <v>3797</v>
      </c>
      <c r="F251" s="59" t="s">
        <v>340</v>
      </c>
      <c r="G251" s="5" t="s">
        <v>2932</v>
      </c>
      <c r="H251" s="5" t="s">
        <v>340</v>
      </c>
      <c r="I251" s="5" t="s">
        <v>339</v>
      </c>
      <c r="J251" s="5" t="s">
        <v>340</v>
      </c>
      <c r="M251" s="5" t="s">
        <v>342</v>
      </c>
      <c r="P251" s="5" t="s">
        <v>340</v>
      </c>
      <c r="R251" s="5" t="s">
        <v>344</v>
      </c>
      <c r="T251" s="5" t="s">
        <v>339</v>
      </c>
      <c r="W251" s="5" t="s">
        <v>339</v>
      </c>
      <c r="AB251" s="5" t="s">
        <v>501</v>
      </c>
      <c r="AC251" s="5" t="s">
        <v>340</v>
      </c>
      <c r="AD251" s="5" t="s">
        <v>339</v>
      </c>
      <c r="AG251" s="5" t="s">
        <v>340</v>
      </c>
      <c r="AH251" s="5" t="s">
        <v>411</v>
      </c>
      <c r="AJ251" s="5" t="s">
        <v>339</v>
      </c>
      <c r="AL251" s="5" t="s">
        <v>339</v>
      </c>
      <c r="AN251" s="5" t="s">
        <v>340</v>
      </c>
      <c r="AO251" s="5" t="s">
        <v>340</v>
      </c>
      <c r="AP251" s="5" t="s">
        <v>340</v>
      </c>
      <c r="AQ251" s="5" t="s">
        <v>350</v>
      </c>
      <c r="AT251" s="5" t="s">
        <v>351</v>
      </c>
      <c r="AU251" s="5" t="s">
        <v>352</v>
      </c>
      <c r="BA251" s="5" t="s">
        <v>1482</v>
      </c>
      <c r="BB251" s="5" t="s">
        <v>415</v>
      </c>
      <c r="BD251" s="5" t="s">
        <v>357</v>
      </c>
      <c r="BE251" s="5" t="s">
        <v>3814</v>
      </c>
      <c r="BF251" s="5" t="s">
        <v>416</v>
      </c>
      <c r="BH251" s="5" t="s">
        <v>417</v>
      </c>
      <c r="BJ251" s="5" t="s">
        <v>418</v>
      </c>
      <c r="BL251" s="5" t="s">
        <v>419</v>
      </c>
      <c r="BN251" s="5" t="s">
        <v>420</v>
      </c>
      <c r="BP251" s="5" t="s">
        <v>1593</v>
      </c>
      <c r="BQ251" s="5" t="s">
        <v>1136</v>
      </c>
      <c r="BR251" s="5" t="s">
        <v>423</v>
      </c>
      <c r="BT251" s="5" t="s">
        <v>620</v>
      </c>
      <c r="BU251" s="5" t="s">
        <v>339</v>
      </c>
      <c r="BV251" s="5" t="s">
        <v>334</v>
      </c>
      <c r="BW251" s="5" t="s">
        <v>425</v>
      </c>
      <c r="CC251" s="5" t="s">
        <v>339</v>
      </c>
      <c r="CE251" s="5" t="s">
        <v>370</v>
      </c>
      <c r="CF251" s="5" t="s">
        <v>368</v>
      </c>
      <c r="CG251" s="5" t="s">
        <v>372</v>
      </c>
      <c r="CJ251" s="5" t="s">
        <v>2933</v>
      </c>
      <c r="CK251" s="3" t="s">
        <v>380</v>
      </c>
      <c r="CL251" s="3"/>
      <c r="CM251" s="3"/>
      <c r="CN251" s="3"/>
      <c r="CO251" s="3"/>
      <c r="CP251" s="3"/>
      <c r="CQ251" s="3"/>
      <c r="CR251" s="3"/>
      <c r="CS251" s="3"/>
      <c r="CT251" s="3"/>
      <c r="CU251" s="5" t="s">
        <v>646</v>
      </c>
      <c r="CV251" s="5" t="s">
        <v>2934</v>
      </c>
      <c r="DG251" s="3"/>
      <c r="DH251" s="5" t="s">
        <v>378</v>
      </c>
      <c r="DI251" s="5" t="s">
        <v>379</v>
      </c>
      <c r="DJ251" s="5" t="s">
        <v>380</v>
      </c>
      <c r="DM251" s="5" t="s">
        <v>530</v>
      </c>
      <c r="DN251" s="5" t="s">
        <v>382</v>
      </c>
      <c r="DO251" s="5" t="s">
        <v>382</v>
      </c>
      <c r="DP251" s="5" t="s">
        <v>2935</v>
      </c>
      <c r="DQ251" s="5" t="s">
        <v>1253</v>
      </c>
      <c r="DS251" s="5" t="s">
        <v>559</v>
      </c>
      <c r="DT251" s="5" t="s">
        <v>559</v>
      </c>
      <c r="DU251" s="5" t="s">
        <v>2936</v>
      </c>
      <c r="DV251" s="5" t="s">
        <v>2937</v>
      </c>
      <c r="DX251" s="5" t="s">
        <v>559</v>
      </c>
      <c r="DY251" s="5" t="s">
        <v>559</v>
      </c>
      <c r="DZ251" s="5" t="s">
        <v>2936</v>
      </c>
      <c r="EA251" s="5" t="s">
        <v>2937</v>
      </c>
      <c r="EC251" s="5" t="s">
        <v>559</v>
      </c>
      <c r="ED251" s="5" t="s">
        <v>559</v>
      </c>
      <c r="EE251" s="5" t="s">
        <v>2936</v>
      </c>
      <c r="EF251" s="5" t="s">
        <v>2937</v>
      </c>
      <c r="EH251" s="5" t="s">
        <v>394</v>
      </c>
      <c r="EI251" s="5" t="s">
        <v>395</v>
      </c>
      <c r="EJ251" s="5" t="s">
        <v>437</v>
      </c>
      <c r="EK251" s="5" t="s">
        <v>397</v>
      </c>
      <c r="EM251" s="5" t="s">
        <v>530</v>
      </c>
      <c r="EN251" s="5" t="s">
        <v>382</v>
      </c>
      <c r="EO251" s="5" t="s">
        <v>382</v>
      </c>
      <c r="EP251" s="5" t="s">
        <v>2935</v>
      </c>
      <c r="EQ251" s="5" t="s">
        <v>1253</v>
      </c>
      <c r="ES251" s="5" t="s">
        <v>559</v>
      </c>
      <c r="ET251" s="5" t="s">
        <v>559</v>
      </c>
      <c r="EU251" s="5" t="s">
        <v>2938</v>
      </c>
      <c r="EV251" s="5" t="s">
        <v>2939</v>
      </c>
      <c r="EX251" s="5" t="s">
        <v>559</v>
      </c>
      <c r="EY251" s="5" t="s">
        <v>559</v>
      </c>
      <c r="EZ251" s="5" t="s">
        <v>2938</v>
      </c>
      <c r="FA251" s="5" t="s">
        <v>2939</v>
      </c>
      <c r="FC251" s="5" t="s">
        <v>559</v>
      </c>
      <c r="FD251" s="5" t="s">
        <v>559</v>
      </c>
      <c r="FE251" s="5" t="s">
        <v>2938</v>
      </c>
      <c r="FF251" s="5" t="s">
        <v>2939</v>
      </c>
      <c r="FS251" s="3"/>
      <c r="FT251" s="3"/>
      <c r="FU251" s="3"/>
      <c r="FV251" s="3"/>
      <c r="FW251" s="3"/>
      <c r="GS251" s="3"/>
      <c r="GT251" s="3"/>
      <c r="GU251" s="3"/>
      <c r="GV251" s="3"/>
      <c r="GW251" s="3"/>
      <c r="QG251" s="5" t="s">
        <v>2940</v>
      </c>
    </row>
    <row r="252" spans="1:449" s="5" customFormat="1">
      <c r="A252" s="5" t="s">
        <v>2944</v>
      </c>
      <c r="B252" s="3" t="s">
        <v>757</v>
      </c>
      <c r="C252" s="5" t="s">
        <v>2945</v>
      </c>
      <c r="D252" s="5" t="s">
        <v>2946</v>
      </c>
      <c r="E252" s="3" t="s">
        <v>3770</v>
      </c>
      <c r="F252" s="59" t="s">
        <v>340</v>
      </c>
      <c r="G252" s="5" t="s">
        <v>1117</v>
      </c>
      <c r="H252" s="5" t="s">
        <v>340</v>
      </c>
      <c r="I252" s="5" t="s">
        <v>339</v>
      </c>
      <c r="J252" s="5" t="s">
        <v>340</v>
      </c>
      <c r="L252" s="5" t="s">
        <v>341</v>
      </c>
      <c r="M252" s="5" t="s">
        <v>342</v>
      </c>
      <c r="P252" s="5" t="s">
        <v>340</v>
      </c>
      <c r="R252" s="5" t="s">
        <v>344</v>
      </c>
      <c r="T252" s="5" t="s">
        <v>339</v>
      </c>
      <c r="W252" s="5" t="s">
        <v>339</v>
      </c>
      <c r="AB252" s="5" t="s">
        <v>757</v>
      </c>
      <c r="AC252" s="5" t="s">
        <v>340</v>
      </c>
      <c r="AD252" s="5" t="s">
        <v>339</v>
      </c>
      <c r="AG252" s="5" t="s">
        <v>339</v>
      </c>
      <c r="AJ252" s="5" t="s">
        <v>339</v>
      </c>
      <c r="AL252" s="5" t="s">
        <v>339</v>
      </c>
      <c r="AN252" s="5" t="s">
        <v>340</v>
      </c>
      <c r="AO252" s="5" t="s">
        <v>340</v>
      </c>
      <c r="AP252" s="5" t="s">
        <v>339</v>
      </c>
      <c r="AQ252" s="5" t="s">
        <v>350</v>
      </c>
      <c r="AT252" s="5" t="s">
        <v>351</v>
      </c>
      <c r="BA252" s="5" t="s">
        <v>1482</v>
      </c>
      <c r="BB252" s="5" t="s">
        <v>415</v>
      </c>
      <c r="BD252" s="5" t="s">
        <v>357</v>
      </c>
      <c r="BE252" s="5" t="s">
        <v>3814</v>
      </c>
      <c r="BF252" s="5" t="s">
        <v>416</v>
      </c>
      <c r="BH252" s="5" t="s">
        <v>417</v>
      </c>
      <c r="BJ252" s="5" t="s">
        <v>418</v>
      </c>
      <c r="BL252" s="5" t="s">
        <v>419</v>
      </c>
      <c r="BN252" s="5" t="s">
        <v>420</v>
      </c>
      <c r="BP252" s="5" t="s">
        <v>2949</v>
      </c>
      <c r="BQ252" s="5" t="s">
        <v>1136</v>
      </c>
      <c r="BR252" s="5" t="s">
        <v>423</v>
      </c>
      <c r="BT252" s="5" t="s">
        <v>620</v>
      </c>
      <c r="BU252" s="5" t="s">
        <v>339</v>
      </c>
      <c r="BV252" s="5" t="s">
        <v>334</v>
      </c>
      <c r="BW252" s="5" t="s">
        <v>425</v>
      </c>
      <c r="CC252" s="5" t="s">
        <v>339</v>
      </c>
      <c r="CD252" s="5" t="s">
        <v>2593</v>
      </c>
      <c r="CE252" s="5" t="s">
        <v>370</v>
      </c>
      <c r="CF252" s="5" t="s">
        <v>428</v>
      </c>
      <c r="CG252" s="5" t="s">
        <v>372</v>
      </c>
      <c r="CJ252" s="5" t="s">
        <v>2950</v>
      </c>
      <c r="CK252" s="3" t="s">
        <v>380</v>
      </c>
      <c r="CL252" s="3"/>
      <c r="CM252" s="3"/>
      <c r="CN252" s="3"/>
      <c r="CO252" s="3"/>
      <c r="CP252" s="3"/>
      <c r="CQ252" s="3"/>
      <c r="CR252" s="3"/>
      <c r="CS252" s="3"/>
      <c r="CT252" s="3"/>
      <c r="CW252" s="5" t="s">
        <v>374</v>
      </c>
      <c r="CX252" s="5" t="s">
        <v>2951</v>
      </c>
      <c r="DC252" s="5" t="s">
        <v>376</v>
      </c>
      <c r="DD252" s="5" t="s">
        <v>2952</v>
      </c>
      <c r="DE252" s="5" t="s">
        <v>368</v>
      </c>
      <c r="DF252" s="5" t="s">
        <v>2953</v>
      </c>
      <c r="DG252" s="3"/>
      <c r="DH252" s="5" t="s">
        <v>378</v>
      </c>
      <c r="DI252" s="5" t="s">
        <v>379</v>
      </c>
      <c r="DJ252" s="5" t="s">
        <v>380</v>
      </c>
      <c r="DM252" s="5" t="s">
        <v>402</v>
      </c>
      <c r="DN252" s="5" t="s">
        <v>382</v>
      </c>
      <c r="DO252" s="5" t="s">
        <v>334</v>
      </c>
      <c r="DP252" s="5" t="s">
        <v>2954</v>
      </c>
      <c r="DR252" s="5" t="s">
        <v>2955</v>
      </c>
      <c r="DS252" s="5" t="s">
        <v>383</v>
      </c>
      <c r="DT252" s="5" t="s">
        <v>819</v>
      </c>
      <c r="DU252" s="5" t="s">
        <v>1950</v>
      </c>
      <c r="DW252" s="5" t="s">
        <v>2956</v>
      </c>
      <c r="DX252" s="5" t="s">
        <v>383</v>
      </c>
      <c r="DY252" s="5" t="s">
        <v>819</v>
      </c>
      <c r="DZ252" s="5" t="s">
        <v>1950</v>
      </c>
      <c r="EB252" s="5" t="s">
        <v>2956</v>
      </c>
      <c r="EC252" s="5" t="s">
        <v>383</v>
      </c>
      <c r="ED252" s="5" t="s">
        <v>819</v>
      </c>
      <c r="EE252" s="5" t="s">
        <v>1950</v>
      </c>
      <c r="EG252" s="5" t="s">
        <v>2956</v>
      </c>
      <c r="EH252" s="5" t="s">
        <v>394</v>
      </c>
      <c r="EI252" s="5" t="s">
        <v>395</v>
      </c>
      <c r="EJ252" s="5" t="s">
        <v>396</v>
      </c>
      <c r="EK252" s="5" t="s">
        <v>397</v>
      </c>
      <c r="EM252" s="5" t="s">
        <v>402</v>
      </c>
      <c r="EN252" s="5" t="s">
        <v>382</v>
      </c>
      <c r="EO252" s="5" t="s">
        <v>334</v>
      </c>
      <c r="EP252" s="5" t="s">
        <v>2954</v>
      </c>
      <c r="ER252" s="5" t="s">
        <v>2957</v>
      </c>
      <c r="ES252" s="5" t="s">
        <v>383</v>
      </c>
      <c r="ET252" s="5" t="s">
        <v>819</v>
      </c>
      <c r="EU252" s="5" t="s">
        <v>2958</v>
      </c>
      <c r="EW252" s="5" t="s">
        <v>2959</v>
      </c>
      <c r="EX252" s="5" t="s">
        <v>383</v>
      </c>
      <c r="EY252" s="5" t="s">
        <v>819</v>
      </c>
      <c r="EZ252" s="5" t="s">
        <v>2958</v>
      </c>
      <c r="FB252" s="5" t="s">
        <v>2959</v>
      </c>
      <c r="FC252" s="5" t="s">
        <v>383</v>
      </c>
      <c r="FD252" s="5" t="s">
        <v>819</v>
      </c>
      <c r="FE252" s="5" t="s">
        <v>2958</v>
      </c>
      <c r="FG252" s="5" t="s">
        <v>2959</v>
      </c>
      <c r="FS252" s="3"/>
      <c r="FT252" s="3"/>
      <c r="FU252" s="3"/>
      <c r="FV252" s="3"/>
      <c r="FW252" s="3"/>
      <c r="GS252" s="3"/>
      <c r="GT252" s="3"/>
      <c r="GU252" s="3"/>
      <c r="GV252" s="3"/>
      <c r="GW252" s="3"/>
      <c r="QG252" s="5" t="s">
        <v>2960</v>
      </c>
    </row>
    <row r="253" spans="1:449" s="5" customFormat="1">
      <c r="A253" s="5" t="s">
        <v>2944</v>
      </c>
      <c r="B253" s="3" t="s">
        <v>408</v>
      </c>
      <c r="C253" s="5" t="s">
        <v>2945</v>
      </c>
      <c r="D253" s="5" t="s">
        <v>2946</v>
      </c>
      <c r="E253" s="3" t="s">
        <v>3770</v>
      </c>
      <c r="F253" s="59" t="s">
        <v>340</v>
      </c>
      <c r="AB253" s="5" t="s">
        <v>408</v>
      </c>
      <c r="AC253" s="5" t="s">
        <v>340</v>
      </c>
      <c r="AD253" s="5" t="s">
        <v>339</v>
      </c>
      <c r="AG253" s="5" t="s">
        <v>339</v>
      </c>
      <c r="AJ253" s="5" t="s">
        <v>339</v>
      </c>
      <c r="AL253" s="5" t="s">
        <v>339</v>
      </c>
      <c r="AN253" s="5" t="s">
        <v>340</v>
      </c>
      <c r="AO253" s="5" t="s">
        <v>340</v>
      </c>
      <c r="AP253" s="5" t="s">
        <v>339</v>
      </c>
      <c r="AQ253" s="5" t="s">
        <v>350</v>
      </c>
      <c r="AT253" s="5" t="s">
        <v>351</v>
      </c>
      <c r="BA253" s="5" t="s">
        <v>1482</v>
      </c>
      <c r="BB253" s="5" t="s">
        <v>415</v>
      </c>
      <c r="BD253" s="5" t="s">
        <v>357</v>
      </c>
      <c r="BE253" s="5" t="s">
        <v>3814</v>
      </c>
      <c r="BF253" s="5" t="s">
        <v>416</v>
      </c>
      <c r="BH253" s="5" t="s">
        <v>417</v>
      </c>
      <c r="BJ253" s="5" t="s">
        <v>418</v>
      </c>
      <c r="BL253" s="5" t="s">
        <v>419</v>
      </c>
      <c r="BN253" s="5" t="s">
        <v>420</v>
      </c>
      <c r="BP253" s="5" t="s">
        <v>2961</v>
      </c>
      <c r="BQ253" s="5" t="s">
        <v>1136</v>
      </c>
      <c r="BR253" s="5" t="s">
        <v>423</v>
      </c>
      <c r="BT253" s="5" t="s">
        <v>620</v>
      </c>
      <c r="BU253" s="5" t="s">
        <v>339</v>
      </c>
      <c r="BV253" s="5" t="s">
        <v>424</v>
      </c>
      <c r="BW253" s="5" t="s">
        <v>425</v>
      </c>
      <c r="CC253" s="5" t="s">
        <v>339</v>
      </c>
      <c r="CD253" s="5" t="s">
        <v>2593</v>
      </c>
      <c r="CE253" s="5" t="s">
        <v>370</v>
      </c>
      <c r="CF253" s="5" t="s">
        <v>428</v>
      </c>
      <c r="CG253" s="5" t="s">
        <v>372</v>
      </c>
      <c r="CJ253" s="5" t="s">
        <v>2950</v>
      </c>
      <c r="CK253" s="3" t="s">
        <v>380</v>
      </c>
      <c r="CL253" s="3"/>
      <c r="CM253" s="3"/>
      <c r="CN253" s="3"/>
      <c r="CO253" s="3"/>
      <c r="CP253" s="3"/>
      <c r="CQ253" s="3"/>
      <c r="CR253" s="3"/>
      <c r="CS253" s="3"/>
      <c r="CT253" s="3"/>
      <c r="CW253" s="5" t="s">
        <v>374</v>
      </c>
      <c r="CX253" s="5" t="s">
        <v>2951</v>
      </c>
      <c r="DC253" s="5" t="s">
        <v>376</v>
      </c>
      <c r="DD253" s="5" t="s">
        <v>2952</v>
      </c>
      <c r="DE253" s="5" t="s">
        <v>368</v>
      </c>
      <c r="DF253" s="5" t="s">
        <v>2953</v>
      </c>
      <c r="DG253" s="3"/>
      <c r="DH253" s="5" t="s">
        <v>378</v>
      </c>
      <c r="DI253" s="5" t="s">
        <v>379</v>
      </c>
      <c r="DJ253" s="5" t="s">
        <v>380</v>
      </c>
      <c r="DM253" s="5" t="s">
        <v>683</v>
      </c>
      <c r="DN253" s="5" t="s">
        <v>382</v>
      </c>
      <c r="DO253" s="5" t="s">
        <v>334</v>
      </c>
      <c r="DP253" s="5" t="s">
        <v>2962</v>
      </c>
      <c r="DR253" s="5" t="s">
        <v>1270</v>
      </c>
      <c r="DS253" s="5" t="s">
        <v>429</v>
      </c>
      <c r="DT253" s="5" t="s">
        <v>530</v>
      </c>
      <c r="DU253" s="5" t="s">
        <v>2963</v>
      </c>
      <c r="DW253" s="5" t="s">
        <v>2964</v>
      </c>
      <c r="DX253" s="5" t="s">
        <v>429</v>
      </c>
      <c r="DY253" s="5" t="s">
        <v>530</v>
      </c>
      <c r="DZ253" s="5" t="s">
        <v>2963</v>
      </c>
      <c r="EB253" s="5" t="s">
        <v>2964</v>
      </c>
      <c r="EC253" s="5" t="s">
        <v>429</v>
      </c>
      <c r="ED253" s="5" t="s">
        <v>530</v>
      </c>
      <c r="EE253" s="5" t="s">
        <v>2963</v>
      </c>
      <c r="EG253" s="5" t="s">
        <v>2964</v>
      </c>
      <c r="EH253" s="5" t="s">
        <v>394</v>
      </c>
      <c r="EI253" s="5" t="s">
        <v>395</v>
      </c>
      <c r="EJ253" s="5" t="s">
        <v>683</v>
      </c>
      <c r="EK253" s="5" t="s">
        <v>397</v>
      </c>
      <c r="EM253" s="5" t="s">
        <v>683</v>
      </c>
      <c r="EN253" s="5" t="s">
        <v>382</v>
      </c>
      <c r="EO253" s="5" t="s">
        <v>334</v>
      </c>
      <c r="EP253" s="5" t="s">
        <v>2962</v>
      </c>
      <c r="ER253" s="5" t="s">
        <v>1270</v>
      </c>
      <c r="ES253" s="5" t="s">
        <v>429</v>
      </c>
      <c r="ET253" s="5" t="s">
        <v>530</v>
      </c>
      <c r="EU253" s="5" t="s">
        <v>2965</v>
      </c>
      <c r="EW253" s="5" t="s">
        <v>2966</v>
      </c>
      <c r="EX253" s="5" t="s">
        <v>429</v>
      </c>
      <c r="EY253" s="5" t="s">
        <v>530</v>
      </c>
      <c r="EZ253" s="5" t="s">
        <v>2965</v>
      </c>
      <c r="FB253" s="5" t="s">
        <v>2966</v>
      </c>
      <c r="FC253" s="5" t="s">
        <v>429</v>
      </c>
      <c r="FD253" s="5" t="s">
        <v>530</v>
      </c>
      <c r="FE253" s="5" t="s">
        <v>2965</v>
      </c>
      <c r="FG253" s="5" t="s">
        <v>2966</v>
      </c>
      <c r="FH253" s="5" t="s">
        <v>394</v>
      </c>
      <c r="FI253" s="5" t="s">
        <v>395</v>
      </c>
      <c r="FJ253" s="5" t="s">
        <v>396</v>
      </c>
      <c r="FK253" s="5" t="s">
        <v>397</v>
      </c>
      <c r="FM253" s="5" t="s">
        <v>683</v>
      </c>
      <c r="FN253" s="5" t="s">
        <v>382</v>
      </c>
      <c r="FO253" s="5" t="s">
        <v>334</v>
      </c>
      <c r="FP253" s="5" t="s">
        <v>2962</v>
      </c>
      <c r="FR253" s="5" t="s">
        <v>1270</v>
      </c>
      <c r="FS253" s="3" t="s">
        <v>429</v>
      </c>
      <c r="FT253" s="3" t="s">
        <v>530</v>
      </c>
      <c r="FU253" s="3" t="s">
        <v>2967</v>
      </c>
      <c r="FV253" s="3"/>
      <c r="FW253" s="3" t="s">
        <v>2968</v>
      </c>
      <c r="FX253" s="5" t="s">
        <v>429</v>
      </c>
      <c r="FY253" s="5" t="s">
        <v>530</v>
      </c>
      <c r="FZ253" s="5" t="s">
        <v>2967</v>
      </c>
      <c r="GB253" s="5" t="s">
        <v>2968</v>
      </c>
      <c r="GC253" s="5" t="s">
        <v>429</v>
      </c>
      <c r="GD253" s="5" t="s">
        <v>530</v>
      </c>
      <c r="GE253" s="5" t="s">
        <v>2967</v>
      </c>
      <c r="GG253" s="5" t="s">
        <v>2968</v>
      </c>
      <c r="GS253" s="3"/>
      <c r="GT253" s="3"/>
      <c r="GU253" s="3"/>
      <c r="GV253" s="3"/>
      <c r="GW253" s="3"/>
      <c r="QG253" s="5" t="s">
        <v>2960</v>
      </c>
    </row>
    <row r="254" spans="1:449" s="5" customFormat="1">
      <c r="A254" s="5" t="s">
        <v>2944</v>
      </c>
      <c r="B254" s="3" t="s">
        <v>2947</v>
      </c>
      <c r="C254" s="5" t="s">
        <v>2945</v>
      </c>
      <c r="D254" s="5" t="s">
        <v>2946</v>
      </c>
      <c r="E254" s="3" t="s">
        <v>3779</v>
      </c>
      <c r="F254" s="59" t="s">
        <v>340</v>
      </c>
      <c r="AB254" s="5" t="s">
        <v>2947</v>
      </c>
      <c r="AC254" s="5" t="s">
        <v>340</v>
      </c>
      <c r="AD254" s="5" t="s">
        <v>339</v>
      </c>
      <c r="AG254" s="5" t="s">
        <v>339</v>
      </c>
      <c r="AJ254" s="5" t="s">
        <v>339</v>
      </c>
      <c r="AL254" s="5" t="s">
        <v>339</v>
      </c>
      <c r="AN254" s="5" t="s">
        <v>340</v>
      </c>
      <c r="AO254" s="5" t="s">
        <v>340</v>
      </c>
      <c r="AP254" s="5" t="s">
        <v>339</v>
      </c>
      <c r="AQ254" s="5" t="s">
        <v>350</v>
      </c>
      <c r="AT254" s="5" t="s">
        <v>351</v>
      </c>
      <c r="BA254" s="5" t="s">
        <v>1482</v>
      </c>
      <c r="BB254" s="5" t="s">
        <v>415</v>
      </c>
      <c r="BD254" s="5" t="s">
        <v>357</v>
      </c>
      <c r="BE254" s="5" t="s">
        <v>3815</v>
      </c>
      <c r="BF254" s="5" t="s">
        <v>416</v>
      </c>
      <c r="BH254" s="5" t="s">
        <v>672</v>
      </c>
      <c r="BI254" s="5" t="s">
        <v>1303</v>
      </c>
      <c r="BL254" s="5" t="s">
        <v>419</v>
      </c>
      <c r="BN254" s="5" t="s">
        <v>420</v>
      </c>
      <c r="BP254" s="5" t="s">
        <v>1730</v>
      </c>
      <c r="BQ254" s="5" t="s">
        <v>1136</v>
      </c>
      <c r="BR254" s="5" t="s">
        <v>423</v>
      </c>
      <c r="BT254" s="5" t="s">
        <v>620</v>
      </c>
      <c r="BU254" s="5" t="s">
        <v>339</v>
      </c>
      <c r="BV254" s="5" t="s">
        <v>334</v>
      </c>
      <c r="BW254" s="5" t="s">
        <v>425</v>
      </c>
      <c r="CC254" s="5" t="s">
        <v>339</v>
      </c>
      <c r="CD254" s="5" t="s">
        <v>2593</v>
      </c>
      <c r="CE254" s="5" t="s">
        <v>370</v>
      </c>
      <c r="CF254" s="5" t="s">
        <v>428</v>
      </c>
      <c r="CG254" s="5" t="s">
        <v>372</v>
      </c>
      <c r="CJ254" s="5" t="s">
        <v>2950</v>
      </c>
      <c r="CK254" s="3" t="s">
        <v>380</v>
      </c>
      <c r="CL254" s="3"/>
      <c r="CM254" s="3"/>
      <c r="CN254" s="3"/>
      <c r="CO254" s="3"/>
      <c r="CP254" s="3"/>
      <c r="CQ254" s="3"/>
      <c r="CR254" s="3"/>
      <c r="CS254" s="3"/>
      <c r="CT254" s="3"/>
      <c r="CW254" s="5" t="s">
        <v>374</v>
      </c>
      <c r="CX254" s="5" t="s">
        <v>2951</v>
      </c>
      <c r="DE254" s="5" t="s">
        <v>368</v>
      </c>
      <c r="DF254" s="5" t="s">
        <v>2953</v>
      </c>
      <c r="DG254" s="3"/>
      <c r="DH254" s="5" t="s">
        <v>378</v>
      </c>
      <c r="DI254" s="5" t="s">
        <v>379</v>
      </c>
      <c r="DJ254" s="5" t="s">
        <v>380</v>
      </c>
      <c r="DM254" s="5" t="s">
        <v>337</v>
      </c>
      <c r="DN254" s="5" t="s">
        <v>382</v>
      </c>
      <c r="DO254" s="5" t="s">
        <v>334</v>
      </c>
      <c r="DP254" s="5" t="s">
        <v>2969</v>
      </c>
      <c r="DR254" s="5" t="s">
        <v>2970</v>
      </c>
      <c r="DS254" s="5" t="s">
        <v>383</v>
      </c>
      <c r="DT254" s="5" t="s">
        <v>819</v>
      </c>
      <c r="DU254" s="5" t="s">
        <v>2971</v>
      </c>
      <c r="DW254" s="5" t="s">
        <v>2972</v>
      </c>
      <c r="DX254" s="5" t="s">
        <v>383</v>
      </c>
      <c r="DY254" s="5" t="s">
        <v>819</v>
      </c>
      <c r="DZ254" s="5" t="s">
        <v>2971</v>
      </c>
      <c r="EB254" s="5" t="s">
        <v>2972</v>
      </c>
      <c r="EC254" s="5" t="s">
        <v>383</v>
      </c>
      <c r="ED254" s="5" t="s">
        <v>819</v>
      </c>
      <c r="EE254" s="5" t="s">
        <v>2971</v>
      </c>
      <c r="EG254" s="5" t="s">
        <v>2972</v>
      </c>
      <c r="EH254" s="5" t="s">
        <v>394</v>
      </c>
      <c r="EI254" s="5" t="s">
        <v>395</v>
      </c>
      <c r="EJ254" s="5" t="s">
        <v>396</v>
      </c>
      <c r="EK254" s="5" t="s">
        <v>397</v>
      </c>
      <c r="EM254" s="5" t="s">
        <v>337</v>
      </c>
      <c r="EN254" s="5" t="s">
        <v>382</v>
      </c>
      <c r="EO254" s="5" t="s">
        <v>334</v>
      </c>
      <c r="EP254" s="5" t="s">
        <v>2969</v>
      </c>
      <c r="ER254" s="5" t="s">
        <v>2970</v>
      </c>
      <c r="ES254" s="5" t="s">
        <v>383</v>
      </c>
      <c r="ET254" s="5" t="s">
        <v>819</v>
      </c>
      <c r="EU254" s="5" t="s">
        <v>2973</v>
      </c>
      <c r="EW254" s="5" t="s">
        <v>2938</v>
      </c>
      <c r="EX254" s="5" t="s">
        <v>383</v>
      </c>
      <c r="EY254" s="5" t="s">
        <v>819</v>
      </c>
      <c r="EZ254" s="5" t="s">
        <v>2973</v>
      </c>
      <c r="FB254" s="5" t="s">
        <v>2938</v>
      </c>
      <c r="FC254" s="5" t="s">
        <v>383</v>
      </c>
      <c r="FD254" s="5" t="s">
        <v>819</v>
      </c>
      <c r="FE254" s="5" t="s">
        <v>2973</v>
      </c>
      <c r="FG254" s="5" t="s">
        <v>2938</v>
      </c>
      <c r="FS254" s="3"/>
      <c r="FT254" s="3"/>
      <c r="FU254" s="3"/>
      <c r="FV254" s="3"/>
      <c r="FW254" s="3"/>
      <c r="GS254" s="3"/>
      <c r="GT254" s="3"/>
      <c r="GU254" s="3"/>
      <c r="GV254" s="3"/>
      <c r="GW254" s="3"/>
      <c r="QG254" s="5" t="s">
        <v>2960</v>
      </c>
    </row>
    <row r="255" spans="1:449" s="5" customFormat="1">
      <c r="A255" s="5" t="s">
        <v>2944</v>
      </c>
      <c r="B255" s="3" t="s">
        <v>2948</v>
      </c>
      <c r="C255" s="5" t="s">
        <v>2945</v>
      </c>
      <c r="D255" s="5" t="s">
        <v>2946</v>
      </c>
      <c r="E255" s="3" t="s">
        <v>3775</v>
      </c>
      <c r="F255" s="59" t="s">
        <v>340</v>
      </c>
      <c r="AB255" s="5" t="s">
        <v>2948</v>
      </c>
      <c r="AC255" s="5" t="s">
        <v>340</v>
      </c>
      <c r="AD255" s="5" t="s">
        <v>339</v>
      </c>
      <c r="AG255" s="5" t="s">
        <v>339</v>
      </c>
      <c r="AJ255" s="5" t="s">
        <v>339</v>
      </c>
      <c r="AL255" s="5" t="s">
        <v>339</v>
      </c>
      <c r="AN255" s="5" t="s">
        <v>340</v>
      </c>
      <c r="AO255" s="5" t="s">
        <v>340</v>
      </c>
      <c r="AP255" s="5" t="s">
        <v>339</v>
      </c>
      <c r="AQ255" s="5" t="s">
        <v>350</v>
      </c>
      <c r="AT255" s="5" t="s">
        <v>351</v>
      </c>
      <c r="BA255" s="5" t="s">
        <v>1482</v>
      </c>
      <c r="BB255" s="5" t="s">
        <v>415</v>
      </c>
      <c r="BD255" s="5" t="s">
        <v>357</v>
      </c>
      <c r="BE255" s="5" t="s">
        <v>3814</v>
      </c>
      <c r="BF255" s="5" t="s">
        <v>416</v>
      </c>
      <c r="BH255" s="5" t="s">
        <v>417</v>
      </c>
      <c r="BJ255" s="5" t="s">
        <v>418</v>
      </c>
      <c r="BL255" s="5" t="s">
        <v>419</v>
      </c>
      <c r="BN255" s="5" t="s">
        <v>420</v>
      </c>
      <c r="BP255" s="5" t="s">
        <v>2974</v>
      </c>
      <c r="BQ255" s="5" t="s">
        <v>1136</v>
      </c>
      <c r="BR255" s="5" t="s">
        <v>423</v>
      </c>
      <c r="BT255" s="5" t="s">
        <v>620</v>
      </c>
      <c r="BU255" s="5" t="s">
        <v>339</v>
      </c>
      <c r="BV255" s="5" t="s">
        <v>334</v>
      </c>
      <c r="BW255" s="5" t="s">
        <v>425</v>
      </c>
      <c r="CC255" s="5" t="s">
        <v>339</v>
      </c>
      <c r="CD255" s="5" t="s">
        <v>2593</v>
      </c>
      <c r="CE255" s="5" t="s">
        <v>370</v>
      </c>
      <c r="CF255" s="5" t="s">
        <v>428</v>
      </c>
      <c r="CG255" s="5" t="s">
        <v>372</v>
      </c>
      <c r="CJ255" s="5" t="s">
        <v>2950</v>
      </c>
      <c r="CK255" s="3" t="s">
        <v>380</v>
      </c>
      <c r="CL255" s="3"/>
      <c r="CM255" s="3"/>
      <c r="CN255" s="3"/>
      <c r="CO255" s="3"/>
      <c r="CP255" s="3"/>
      <c r="CQ255" s="3"/>
      <c r="CR255" s="3"/>
      <c r="CS255" s="3"/>
      <c r="CT255" s="3"/>
      <c r="CW255" s="5" t="s">
        <v>374</v>
      </c>
      <c r="CX255" s="5" t="s">
        <v>2951</v>
      </c>
      <c r="DE255" s="5" t="s">
        <v>368</v>
      </c>
      <c r="DF255" s="5" t="s">
        <v>2953</v>
      </c>
      <c r="DG255" s="3"/>
      <c r="DH255" s="5" t="s">
        <v>378</v>
      </c>
      <c r="DI255" s="5" t="s">
        <v>379</v>
      </c>
      <c r="DJ255" s="5" t="s">
        <v>380</v>
      </c>
      <c r="DM255" s="5" t="s">
        <v>337</v>
      </c>
      <c r="DN255" s="5" t="s">
        <v>382</v>
      </c>
      <c r="DO255" s="5" t="s">
        <v>334</v>
      </c>
      <c r="DP255" s="5" t="s">
        <v>2969</v>
      </c>
      <c r="DR255" s="5" t="s">
        <v>2970</v>
      </c>
      <c r="DS255" s="5" t="s">
        <v>383</v>
      </c>
      <c r="DT255" s="5" t="s">
        <v>819</v>
      </c>
      <c r="DU255" s="5" t="s">
        <v>2975</v>
      </c>
      <c r="DW255" s="5" t="s">
        <v>1210</v>
      </c>
      <c r="DX255" s="5" t="s">
        <v>383</v>
      </c>
      <c r="DY255" s="5" t="s">
        <v>819</v>
      </c>
      <c r="DZ255" s="5" t="s">
        <v>2975</v>
      </c>
      <c r="EB255" s="5" t="s">
        <v>1210</v>
      </c>
      <c r="EC255" s="5" t="s">
        <v>383</v>
      </c>
      <c r="ED255" s="5" t="s">
        <v>819</v>
      </c>
      <c r="EE255" s="5" t="s">
        <v>2975</v>
      </c>
      <c r="EG255" s="5" t="s">
        <v>1210</v>
      </c>
      <c r="EH255" s="5" t="s">
        <v>394</v>
      </c>
      <c r="EI255" s="5" t="s">
        <v>395</v>
      </c>
      <c r="EJ255" s="5" t="s">
        <v>396</v>
      </c>
      <c r="EK255" s="5" t="s">
        <v>397</v>
      </c>
      <c r="EM255" s="5" t="s">
        <v>337</v>
      </c>
      <c r="EN255" s="5" t="s">
        <v>382</v>
      </c>
      <c r="EO255" s="5" t="s">
        <v>334</v>
      </c>
      <c r="EP255" s="5" t="s">
        <v>2969</v>
      </c>
      <c r="ER255" s="5" t="s">
        <v>2970</v>
      </c>
      <c r="ES255" s="5" t="s">
        <v>383</v>
      </c>
      <c r="ET255" s="5" t="s">
        <v>819</v>
      </c>
      <c r="EU255" s="5" t="s">
        <v>2976</v>
      </c>
      <c r="EW255" s="5" t="s">
        <v>2977</v>
      </c>
      <c r="EX255" s="5" t="s">
        <v>383</v>
      </c>
      <c r="EY255" s="5" t="s">
        <v>819</v>
      </c>
      <c r="EZ255" s="5" t="s">
        <v>2976</v>
      </c>
      <c r="FB255" s="5" t="s">
        <v>2977</v>
      </c>
      <c r="FC255" s="5" t="s">
        <v>383</v>
      </c>
      <c r="FD255" s="5" t="s">
        <v>819</v>
      </c>
      <c r="FE255" s="5" t="s">
        <v>2976</v>
      </c>
      <c r="FG255" s="5" t="s">
        <v>2977</v>
      </c>
      <c r="FS255" s="3"/>
      <c r="FT255" s="3"/>
      <c r="FU255" s="3"/>
      <c r="FV255" s="3"/>
      <c r="FW255" s="3"/>
      <c r="GS255" s="3"/>
      <c r="GT255" s="3"/>
      <c r="GU255" s="3"/>
      <c r="GV255" s="3"/>
      <c r="GW255" s="3"/>
      <c r="QG255" s="5" t="s">
        <v>2960</v>
      </c>
    </row>
    <row r="256" spans="1:449" s="5" customFormat="1">
      <c r="A256" s="5" t="s">
        <v>2978</v>
      </c>
      <c r="B256" s="3" t="s">
        <v>349</v>
      </c>
      <c r="C256" s="5" t="s">
        <v>2979</v>
      </c>
      <c r="D256" s="5" t="s">
        <v>2980</v>
      </c>
      <c r="E256" s="3" t="s">
        <v>3784</v>
      </c>
      <c r="F256" s="59" t="s">
        <v>340</v>
      </c>
      <c r="G256" s="5" t="s">
        <v>2060</v>
      </c>
      <c r="H256" s="5" t="s">
        <v>339</v>
      </c>
      <c r="J256" s="5" t="s">
        <v>340</v>
      </c>
      <c r="K256" s="5" t="s">
        <v>406</v>
      </c>
      <c r="O256" s="5" t="s">
        <v>340</v>
      </c>
      <c r="P256" s="5" t="s">
        <v>339</v>
      </c>
      <c r="T256" s="5" t="s">
        <v>339</v>
      </c>
      <c r="W256" s="5" t="s">
        <v>339</v>
      </c>
      <c r="AB256" s="5" t="s">
        <v>349</v>
      </c>
      <c r="AC256" s="5" t="s">
        <v>340</v>
      </c>
      <c r="AD256" s="5" t="s">
        <v>339</v>
      </c>
      <c r="AG256" s="5" t="s">
        <v>339</v>
      </c>
      <c r="AJ256" s="5" t="s">
        <v>339</v>
      </c>
      <c r="AL256" s="5" t="s">
        <v>339</v>
      </c>
      <c r="AN256" s="5" t="s">
        <v>339</v>
      </c>
      <c r="AP256" s="5" t="s">
        <v>339</v>
      </c>
      <c r="AQ256" s="5" t="s">
        <v>350</v>
      </c>
      <c r="AT256" s="5" t="s">
        <v>351</v>
      </c>
      <c r="BA256" s="5" t="s">
        <v>716</v>
      </c>
      <c r="BB256" s="5" t="s">
        <v>415</v>
      </c>
      <c r="BD256" s="5" t="s">
        <v>357</v>
      </c>
      <c r="BE256" s="5" t="s">
        <v>3814</v>
      </c>
      <c r="BF256" s="5" t="s">
        <v>416</v>
      </c>
      <c r="BH256" s="5" t="s">
        <v>417</v>
      </c>
      <c r="BJ256" s="5" t="s">
        <v>418</v>
      </c>
      <c r="BL256" s="5" t="s">
        <v>419</v>
      </c>
      <c r="BN256" s="5" t="s">
        <v>420</v>
      </c>
      <c r="BP256" s="5" t="s">
        <v>1377</v>
      </c>
      <c r="BQ256" s="5" t="s">
        <v>2981</v>
      </c>
      <c r="BR256" s="5" t="s">
        <v>423</v>
      </c>
      <c r="BT256" s="5" t="s">
        <v>362</v>
      </c>
      <c r="BU256" s="5" t="s">
        <v>339</v>
      </c>
      <c r="BV256" s="5" t="s">
        <v>424</v>
      </c>
      <c r="BW256" s="5" t="s">
        <v>425</v>
      </c>
      <c r="BY256" s="5" t="s">
        <v>426</v>
      </c>
      <c r="BZ256" s="5" t="s">
        <v>2982</v>
      </c>
      <c r="CD256" s="5" t="s">
        <v>1379</v>
      </c>
      <c r="CE256" s="5" t="s">
        <v>370</v>
      </c>
      <c r="CF256" s="5" t="s">
        <v>371</v>
      </c>
      <c r="CG256" s="5" t="s">
        <v>372</v>
      </c>
      <c r="CJ256" s="5" t="s">
        <v>373</v>
      </c>
      <c r="CK256" s="3" t="s">
        <v>380</v>
      </c>
      <c r="CL256" s="3"/>
      <c r="CM256" s="3"/>
      <c r="CN256" s="3"/>
      <c r="CO256" s="3"/>
      <c r="CP256" s="3"/>
      <c r="CQ256" s="3"/>
      <c r="CR256" s="3"/>
      <c r="CS256" s="3"/>
      <c r="CT256" s="3"/>
      <c r="CW256" s="5" t="s">
        <v>374</v>
      </c>
      <c r="CX256" s="5" t="s">
        <v>2983</v>
      </c>
      <c r="DC256" s="5" t="s">
        <v>376</v>
      </c>
      <c r="DD256" s="5" t="s">
        <v>2984</v>
      </c>
      <c r="DG256" s="3"/>
      <c r="DH256" s="5" t="s">
        <v>378</v>
      </c>
      <c r="DI256" s="5" t="s">
        <v>379</v>
      </c>
      <c r="DJ256" s="5" t="s">
        <v>380</v>
      </c>
      <c r="DM256" s="5" t="s">
        <v>429</v>
      </c>
      <c r="DN256" s="5" t="s">
        <v>382</v>
      </c>
      <c r="DO256" s="5" t="s">
        <v>334</v>
      </c>
      <c r="DP256" s="5" t="s">
        <v>2985</v>
      </c>
      <c r="DQ256" s="5" t="s">
        <v>2986</v>
      </c>
      <c r="DS256" s="5" t="s">
        <v>1284</v>
      </c>
      <c r="DT256" s="5" t="s">
        <v>449</v>
      </c>
      <c r="DU256" s="5" t="s">
        <v>2987</v>
      </c>
      <c r="DV256" s="5" t="s">
        <v>2988</v>
      </c>
      <c r="DX256" s="5" t="s">
        <v>433</v>
      </c>
      <c r="DY256" s="5" t="s">
        <v>480</v>
      </c>
      <c r="DZ256" s="5" t="s">
        <v>2989</v>
      </c>
      <c r="EA256" s="5" t="s">
        <v>2990</v>
      </c>
      <c r="EC256" s="5" t="s">
        <v>1284</v>
      </c>
      <c r="ED256" s="5" t="s">
        <v>449</v>
      </c>
      <c r="EE256" s="5" t="s">
        <v>2987</v>
      </c>
      <c r="EF256" s="5" t="s">
        <v>2991</v>
      </c>
      <c r="EH256" s="5" t="s">
        <v>394</v>
      </c>
      <c r="EI256" s="5" t="s">
        <v>395</v>
      </c>
      <c r="EJ256" s="5" t="s">
        <v>429</v>
      </c>
      <c r="EK256" s="5" t="s">
        <v>397</v>
      </c>
      <c r="EM256" s="5" t="s">
        <v>429</v>
      </c>
      <c r="EN256" s="5" t="s">
        <v>382</v>
      </c>
      <c r="EO256" s="5" t="s">
        <v>334</v>
      </c>
      <c r="EP256" s="5" t="s">
        <v>2985</v>
      </c>
      <c r="EQ256" s="5" t="s">
        <v>2986</v>
      </c>
      <c r="ES256" s="5" t="s">
        <v>1284</v>
      </c>
      <c r="ET256" s="5" t="s">
        <v>449</v>
      </c>
      <c r="EU256" s="5" t="s">
        <v>2992</v>
      </c>
      <c r="EV256" s="5" t="s">
        <v>2993</v>
      </c>
      <c r="EX256" s="5" t="s">
        <v>433</v>
      </c>
      <c r="EY256" s="5" t="s">
        <v>480</v>
      </c>
      <c r="EZ256" s="5" t="s">
        <v>2994</v>
      </c>
      <c r="FA256" s="5" t="s">
        <v>2995</v>
      </c>
      <c r="FC256" s="5" t="s">
        <v>609</v>
      </c>
      <c r="FD256" s="5" t="s">
        <v>892</v>
      </c>
      <c r="FE256" s="5" t="s">
        <v>2996</v>
      </c>
      <c r="FF256" s="5" t="s">
        <v>2997</v>
      </c>
      <c r="FH256" s="5" t="s">
        <v>394</v>
      </c>
      <c r="FI256" s="5" t="s">
        <v>395</v>
      </c>
      <c r="FJ256" s="5" t="s">
        <v>440</v>
      </c>
      <c r="FK256" s="5" t="s">
        <v>397</v>
      </c>
      <c r="FM256" s="5" t="s">
        <v>429</v>
      </c>
      <c r="FN256" s="5" t="s">
        <v>382</v>
      </c>
      <c r="FO256" s="5" t="s">
        <v>334</v>
      </c>
      <c r="FP256" s="5" t="s">
        <v>2985</v>
      </c>
      <c r="FQ256" s="5" t="s">
        <v>2986</v>
      </c>
      <c r="FS256" s="3" t="s">
        <v>1284</v>
      </c>
      <c r="FT256" s="3" t="s">
        <v>449</v>
      </c>
      <c r="FU256" s="3" t="s">
        <v>2998</v>
      </c>
      <c r="FV256" s="3" t="s">
        <v>2999</v>
      </c>
      <c r="FW256" s="3"/>
      <c r="FX256" s="5" t="s">
        <v>433</v>
      </c>
      <c r="FY256" s="5" t="s">
        <v>480</v>
      </c>
      <c r="FZ256" s="5" t="s">
        <v>2998</v>
      </c>
      <c r="GA256" s="5" t="s">
        <v>2999</v>
      </c>
      <c r="GC256" s="5" t="s">
        <v>580</v>
      </c>
      <c r="GD256" s="5" t="s">
        <v>1396</v>
      </c>
      <c r="GE256" s="5" t="s">
        <v>3000</v>
      </c>
      <c r="GF256" s="5" t="s">
        <v>3001</v>
      </c>
      <c r="GS256" s="3"/>
      <c r="GT256" s="3"/>
      <c r="GU256" s="3"/>
      <c r="GV256" s="3"/>
      <c r="GW256" s="3"/>
      <c r="QG256" s="5" t="s">
        <v>3002</v>
      </c>
    </row>
    <row r="257" spans="1:449" s="5" customFormat="1">
      <c r="A257" s="5" t="s">
        <v>3006</v>
      </c>
      <c r="B257" s="3" t="s">
        <v>2062</v>
      </c>
      <c r="C257" s="5" t="s">
        <v>3007</v>
      </c>
      <c r="D257" s="5" t="s">
        <v>3008</v>
      </c>
      <c r="E257" s="3" t="s">
        <v>3775</v>
      </c>
      <c r="F257" s="59"/>
      <c r="G257" s="5" t="s">
        <v>3009</v>
      </c>
      <c r="H257" s="5" t="s">
        <v>340</v>
      </c>
      <c r="I257" s="5" t="s">
        <v>340</v>
      </c>
      <c r="J257" s="5" t="s">
        <v>340</v>
      </c>
      <c r="L257" s="5" t="s">
        <v>341</v>
      </c>
      <c r="M257" s="5" t="s">
        <v>342</v>
      </c>
      <c r="P257" s="5" t="s">
        <v>339</v>
      </c>
      <c r="T257" s="5" t="s">
        <v>339</v>
      </c>
      <c r="W257" s="5" t="s">
        <v>340</v>
      </c>
      <c r="X257" s="5" t="s">
        <v>3010</v>
      </c>
      <c r="Z257" s="5" t="s">
        <v>500</v>
      </c>
      <c r="AA257" s="5" t="s">
        <v>347</v>
      </c>
      <c r="AB257" s="5" t="s">
        <v>2062</v>
      </c>
      <c r="AC257" s="5" t="s">
        <v>340</v>
      </c>
      <c r="AD257" s="5" t="s">
        <v>339</v>
      </c>
      <c r="AG257" s="5" t="s">
        <v>339</v>
      </c>
      <c r="AJ257" s="5" t="s">
        <v>339</v>
      </c>
      <c r="AL257" s="5" t="s">
        <v>339</v>
      </c>
      <c r="AN257" s="5" t="s">
        <v>340</v>
      </c>
      <c r="AO257" s="5" t="s">
        <v>340</v>
      </c>
      <c r="AP257" s="5" t="s">
        <v>339</v>
      </c>
      <c r="AQ257" s="5" t="s">
        <v>350</v>
      </c>
      <c r="AT257" s="5" t="s">
        <v>351</v>
      </c>
      <c r="AV257" s="5" t="s">
        <v>3811</v>
      </c>
      <c r="AW257" s="5" t="s">
        <v>525</v>
      </c>
      <c r="AX257" s="5" t="s">
        <v>413</v>
      </c>
      <c r="BA257" s="5" t="s">
        <v>3011</v>
      </c>
      <c r="BB257" s="5" t="s">
        <v>415</v>
      </c>
      <c r="BD257" s="5" t="s">
        <v>357</v>
      </c>
      <c r="BE257" s="5" t="s">
        <v>3813</v>
      </c>
      <c r="BF257" s="5" t="s">
        <v>358</v>
      </c>
      <c r="BG257" s="5" t="s">
        <v>3012</v>
      </c>
      <c r="BR257" s="5" t="s">
        <v>423</v>
      </c>
      <c r="BT257" s="5" t="s">
        <v>362</v>
      </c>
      <c r="BU257" s="5" t="s">
        <v>339</v>
      </c>
      <c r="BV257" s="5" t="s">
        <v>334</v>
      </c>
      <c r="BW257" s="5" t="s">
        <v>1708</v>
      </c>
      <c r="BY257" s="5" t="s">
        <v>426</v>
      </c>
      <c r="BZ257" s="5" t="s">
        <v>3013</v>
      </c>
      <c r="CA257" s="5" t="s">
        <v>476</v>
      </c>
      <c r="CB257" s="5" t="s">
        <v>3014</v>
      </c>
      <c r="CE257" s="5" t="s">
        <v>370</v>
      </c>
      <c r="CF257" s="5" t="s">
        <v>371</v>
      </c>
      <c r="CG257" s="5" t="s">
        <v>372</v>
      </c>
      <c r="CJ257" s="5" t="s">
        <v>3015</v>
      </c>
      <c r="CK257" s="3" t="s">
        <v>4052</v>
      </c>
      <c r="CL257" s="3"/>
      <c r="CM257" s="3"/>
      <c r="CN257" s="3"/>
      <c r="CO257" s="3"/>
      <c r="CP257" s="3"/>
      <c r="CQ257" s="3"/>
      <c r="CR257" s="3" t="s">
        <v>1003</v>
      </c>
      <c r="CS257" s="3" t="s">
        <v>368</v>
      </c>
      <c r="CT257" s="3" t="s">
        <v>3016</v>
      </c>
      <c r="DG257" s="3"/>
      <c r="FS257" s="3"/>
      <c r="FT257" s="3"/>
      <c r="FU257" s="3"/>
      <c r="FV257" s="3"/>
      <c r="FW257" s="3"/>
      <c r="GS257" s="3"/>
      <c r="GT257" s="3"/>
      <c r="GU257" s="3"/>
      <c r="GV257" s="3"/>
      <c r="GW257" s="3"/>
      <c r="QG257" s="5" t="s">
        <v>3017</v>
      </c>
    </row>
    <row r="258" spans="1:449" s="5" customFormat="1">
      <c r="A258" s="5" t="s">
        <v>3006</v>
      </c>
      <c r="B258" s="3" t="s">
        <v>2270</v>
      </c>
      <c r="C258" s="5" t="s">
        <v>3007</v>
      </c>
      <c r="D258" s="5" t="s">
        <v>3008</v>
      </c>
      <c r="E258" s="3" t="s">
        <v>3775</v>
      </c>
      <c r="F258" s="59"/>
      <c r="AB258" s="5" t="s">
        <v>2270</v>
      </c>
      <c r="AC258" s="5" t="s">
        <v>340</v>
      </c>
      <c r="AD258" s="5" t="s">
        <v>339</v>
      </c>
      <c r="AG258" s="5" t="s">
        <v>339</v>
      </c>
      <c r="AJ258" s="5" t="s">
        <v>339</v>
      </c>
      <c r="AL258" s="5" t="s">
        <v>339</v>
      </c>
      <c r="AN258" s="5" t="s">
        <v>340</v>
      </c>
      <c r="AO258" s="5" t="s">
        <v>340</v>
      </c>
      <c r="AP258" s="5" t="s">
        <v>339</v>
      </c>
      <c r="AQ258" s="5" t="s">
        <v>350</v>
      </c>
      <c r="AT258" s="5" t="s">
        <v>351</v>
      </c>
      <c r="AV258" s="5" t="s">
        <v>3811</v>
      </c>
      <c r="AW258" s="5" t="s">
        <v>525</v>
      </c>
      <c r="AX258" s="5" t="s">
        <v>413</v>
      </c>
      <c r="BA258" s="5" t="s">
        <v>3011</v>
      </c>
      <c r="BB258" s="5" t="s">
        <v>415</v>
      </c>
      <c r="BD258" s="5" t="s">
        <v>357</v>
      </c>
      <c r="BE258" s="5" t="s">
        <v>3813</v>
      </c>
      <c r="BF258" s="5" t="s">
        <v>358</v>
      </c>
      <c r="BG258" s="5" t="s">
        <v>3012</v>
      </c>
      <c r="BR258" s="5" t="s">
        <v>423</v>
      </c>
      <c r="BT258" s="5" t="s">
        <v>362</v>
      </c>
      <c r="BU258" s="5" t="s">
        <v>339</v>
      </c>
      <c r="BV258" s="5" t="s">
        <v>334</v>
      </c>
      <c r="BW258" s="5" t="s">
        <v>1708</v>
      </c>
      <c r="BY258" s="5" t="s">
        <v>426</v>
      </c>
      <c r="BZ258" s="5" t="s">
        <v>3013</v>
      </c>
      <c r="CA258" s="5" t="s">
        <v>476</v>
      </c>
      <c r="CB258" s="5" t="s">
        <v>3014</v>
      </c>
      <c r="CE258" s="5" t="s">
        <v>364</v>
      </c>
      <c r="CF258" s="5" t="s">
        <v>365</v>
      </c>
      <c r="CG258" s="5" t="s">
        <v>365</v>
      </c>
      <c r="CI258" s="5" t="s">
        <v>3018</v>
      </c>
      <c r="CJ258" s="5" t="s">
        <v>2280</v>
      </c>
      <c r="CK258" s="3" t="s">
        <v>4052</v>
      </c>
      <c r="CL258" s="3"/>
      <c r="CM258" s="3"/>
      <c r="CN258" s="3"/>
      <c r="CO258" s="3"/>
      <c r="CP258" s="3"/>
      <c r="CQ258" s="3"/>
      <c r="CR258" s="3"/>
      <c r="CS258" s="3" t="s">
        <v>368</v>
      </c>
      <c r="CT258" s="3" t="s">
        <v>3016</v>
      </c>
      <c r="DG258" s="3"/>
      <c r="FS258" s="3"/>
      <c r="FT258" s="3"/>
      <c r="FU258" s="3"/>
      <c r="FV258" s="3"/>
      <c r="FW258" s="3"/>
      <c r="GS258" s="3"/>
      <c r="GT258" s="3"/>
      <c r="GU258" s="3"/>
      <c r="GV258" s="3"/>
      <c r="GW258" s="3"/>
    </row>
    <row r="259" spans="1:449" s="5" customFormat="1">
      <c r="A259" s="5" t="s">
        <v>3022</v>
      </c>
      <c r="B259" s="3" t="s">
        <v>501</v>
      </c>
      <c r="C259" s="5" t="s">
        <v>3023</v>
      </c>
      <c r="D259" s="5" t="s">
        <v>3024</v>
      </c>
      <c r="E259" s="3" t="s">
        <v>3777</v>
      </c>
      <c r="F259" s="59" t="s">
        <v>340</v>
      </c>
      <c r="G259" s="5" t="s">
        <v>1409</v>
      </c>
      <c r="H259" s="5" t="s">
        <v>339</v>
      </c>
      <c r="J259" s="5" t="s">
        <v>340</v>
      </c>
      <c r="K259" s="5" t="s">
        <v>406</v>
      </c>
      <c r="O259" s="5" t="s">
        <v>340</v>
      </c>
      <c r="P259" s="5" t="s">
        <v>340</v>
      </c>
      <c r="R259" s="5" t="s">
        <v>344</v>
      </c>
      <c r="T259" s="5" t="s">
        <v>339</v>
      </c>
      <c r="W259" s="5" t="s">
        <v>339</v>
      </c>
      <c r="AB259" s="5" t="s">
        <v>501</v>
      </c>
      <c r="AC259" s="5" t="s">
        <v>640</v>
      </c>
      <c r="AD259" s="5" t="s">
        <v>339</v>
      </c>
      <c r="AG259" s="5" t="s">
        <v>339</v>
      </c>
      <c r="AJ259" s="5" t="s">
        <v>339</v>
      </c>
      <c r="AL259" s="5" t="s">
        <v>339</v>
      </c>
      <c r="AN259" s="5" t="s">
        <v>340</v>
      </c>
      <c r="AO259" s="5" t="s">
        <v>340</v>
      </c>
      <c r="AP259" s="5" t="s">
        <v>339</v>
      </c>
      <c r="AQ259" s="5" t="s">
        <v>350</v>
      </c>
      <c r="AT259" s="5" t="s">
        <v>351</v>
      </c>
      <c r="AU259" s="5" t="s">
        <v>352</v>
      </c>
      <c r="AV259" s="5" t="s">
        <v>3811</v>
      </c>
      <c r="AW259" s="5" t="s">
        <v>2165</v>
      </c>
      <c r="AX259" s="5" t="s">
        <v>413</v>
      </c>
      <c r="AY259" s="5" t="s">
        <v>381</v>
      </c>
      <c r="AZ259" s="5" t="s">
        <v>799</v>
      </c>
      <c r="BA259" s="5" t="s">
        <v>2673</v>
      </c>
      <c r="BB259" s="5" t="s">
        <v>415</v>
      </c>
      <c r="BD259" s="5" t="s">
        <v>357</v>
      </c>
      <c r="BE259" s="5" t="s">
        <v>368</v>
      </c>
      <c r="BF259" s="5" t="s">
        <v>416</v>
      </c>
      <c r="BH259" s="5" t="s">
        <v>417</v>
      </c>
      <c r="BJ259" s="5" t="s">
        <v>368</v>
      </c>
      <c r="BK259" s="5" t="s">
        <v>520</v>
      </c>
      <c r="BL259" s="5" t="s">
        <v>419</v>
      </c>
      <c r="BN259" s="5" t="s">
        <v>420</v>
      </c>
      <c r="BP259" s="5" t="s">
        <v>1596</v>
      </c>
      <c r="BQ259" s="5" t="s">
        <v>1503</v>
      </c>
      <c r="BR259" s="5" t="s">
        <v>423</v>
      </c>
      <c r="BT259" s="5" t="s">
        <v>362</v>
      </c>
      <c r="BU259" s="5" t="s">
        <v>339</v>
      </c>
      <c r="BV259" s="5" t="s">
        <v>334</v>
      </c>
      <c r="BW259" s="5" t="s">
        <v>425</v>
      </c>
      <c r="BY259" s="5" t="s">
        <v>426</v>
      </c>
      <c r="BZ259" s="5" t="s">
        <v>3025</v>
      </c>
      <c r="CE259" s="5" t="s">
        <v>370</v>
      </c>
      <c r="CF259" s="5" t="s">
        <v>428</v>
      </c>
      <c r="CG259" s="5" t="s">
        <v>372</v>
      </c>
      <c r="CJ259" s="5" t="s">
        <v>373</v>
      </c>
      <c r="CK259" s="3" t="s">
        <v>380</v>
      </c>
      <c r="CL259" s="3"/>
      <c r="CM259" s="3"/>
      <c r="CN259" s="3"/>
      <c r="CO259" s="3"/>
      <c r="CP259" s="3"/>
      <c r="CQ259" s="3"/>
      <c r="CR259" s="3"/>
      <c r="CS259" s="3"/>
      <c r="CT259" s="3"/>
      <c r="CU259" s="5" t="s">
        <v>646</v>
      </c>
      <c r="CY259" s="5" t="s">
        <v>768</v>
      </c>
      <c r="DG259" s="3"/>
      <c r="DH259" s="5" t="s">
        <v>378</v>
      </c>
      <c r="DI259" s="5" t="s">
        <v>379</v>
      </c>
      <c r="DJ259" s="5" t="s">
        <v>380</v>
      </c>
      <c r="DM259" s="5" t="s">
        <v>477</v>
      </c>
      <c r="DN259" s="5" t="s">
        <v>382</v>
      </c>
      <c r="DO259" s="5" t="s">
        <v>525</v>
      </c>
      <c r="DP259" s="5" t="s">
        <v>3026</v>
      </c>
      <c r="DR259" s="5" t="s">
        <v>3027</v>
      </c>
      <c r="DS259" s="5" t="s">
        <v>484</v>
      </c>
      <c r="DT259" s="5" t="s">
        <v>381</v>
      </c>
      <c r="DU259" s="5" t="s">
        <v>3028</v>
      </c>
      <c r="DW259" s="5" t="s">
        <v>3029</v>
      </c>
      <c r="DX259" s="5" t="s">
        <v>484</v>
      </c>
      <c r="DY259" s="5" t="s">
        <v>381</v>
      </c>
      <c r="DZ259" s="5" t="s">
        <v>3028</v>
      </c>
      <c r="EB259" s="5" t="s">
        <v>3029</v>
      </c>
      <c r="EC259" s="5" t="s">
        <v>484</v>
      </c>
      <c r="ED259" s="5" t="s">
        <v>381</v>
      </c>
      <c r="EE259" s="5" t="s">
        <v>3028</v>
      </c>
      <c r="EG259" s="5" t="s">
        <v>3029</v>
      </c>
      <c r="EH259" s="5" t="s">
        <v>394</v>
      </c>
      <c r="EI259" s="5" t="s">
        <v>395</v>
      </c>
      <c r="EJ259" s="5" t="s">
        <v>396</v>
      </c>
      <c r="EK259" s="49" t="s">
        <v>397</v>
      </c>
      <c r="EM259" s="5" t="s">
        <v>559</v>
      </c>
      <c r="EN259" s="5" t="s">
        <v>382</v>
      </c>
      <c r="EO259" s="5" t="s">
        <v>525</v>
      </c>
      <c r="EP259" s="5" t="s">
        <v>3026</v>
      </c>
      <c r="ER259" s="5" t="s">
        <v>3027</v>
      </c>
      <c r="ES259" s="5" t="s">
        <v>484</v>
      </c>
      <c r="ET259" s="5" t="s">
        <v>381</v>
      </c>
      <c r="EU259" s="5" t="s">
        <v>3030</v>
      </c>
      <c r="EW259" s="5" t="s">
        <v>3031</v>
      </c>
      <c r="EX259" s="5" t="s">
        <v>484</v>
      </c>
      <c r="EY259" s="5" t="s">
        <v>381</v>
      </c>
      <c r="EZ259" s="5" t="s">
        <v>3030</v>
      </c>
      <c r="FB259" s="5" t="s">
        <v>3031</v>
      </c>
      <c r="FC259" s="5" t="s">
        <v>484</v>
      </c>
      <c r="FD259" s="5" t="s">
        <v>381</v>
      </c>
      <c r="FE259" s="5" t="s">
        <v>3030</v>
      </c>
      <c r="FG259" s="5" t="s">
        <v>3031</v>
      </c>
      <c r="FS259" s="3"/>
      <c r="FT259" s="3"/>
      <c r="FU259" s="3"/>
      <c r="FV259" s="3"/>
      <c r="FW259" s="3"/>
      <c r="GS259" s="3"/>
      <c r="GT259" s="3"/>
      <c r="GU259" s="3"/>
      <c r="GV259" s="3"/>
      <c r="GW259" s="3"/>
    </row>
    <row r="260" spans="1:449" s="5" customFormat="1">
      <c r="A260" s="5" t="s">
        <v>3022</v>
      </c>
      <c r="B260" s="3" t="s">
        <v>502</v>
      </c>
      <c r="C260" s="5" t="s">
        <v>3023</v>
      </c>
      <c r="D260" s="5" t="s">
        <v>3024</v>
      </c>
      <c r="E260" s="3" t="s">
        <v>3773</v>
      </c>
      <c r="F260" s="59" t="s">
        <v>340</v>
      </c>
      <c r="AB260" s="5" t="s">
        <v>502</v>
      </c>
      <c r="AC260" s="5" t="s">
        <v>640</v>
      </c>
      <c r="AD260" s="5" t="s">
        <v>339</v>
      </c>
      <c r="AG260" s="5" t="s">
        <v>339</v>
      </c>
      <c r="AJ260" s="5" t="s">
        <v>339</v>
      </c>
      <c r="AL260" s="5" t="s">
        <v>339</v>
      </c>
      <c r="AN260" s="5" t="s">
        <v>340</v>
      </c>
      <c r="AO260" s="5" t="s">
        <v>340</v>
      </c>
      <c r="AP260" s="5" t="s">
        <v>339</v>
      </c>
      <c r="AQ260" s="5" t="s">
        <v>350</v>
      </c>
      <c r="AT260" s="5" t="s">
        <v>351</v>
      </c>
      <c r="AU260" s="5" t="s">
        <v>352</v>
      </c>
      <c r="AV260" s="5" t="s">
        <v>3811</v>
      </c>
      <c r="AW260" s="5" t="s">
        <v>2165</v>
      </c>
      <c r="AX260" s="5" t="s">
        <v>413</v>
      </c>
      <c r="AY260" s="5" t="s">
        <v>381</v>
      </c>
      <c r="AZ260" s="5" t="s">
        <v>799</v>
      </c>
      <c r="BA260" s="5" t="s">
        <v>2673</v>
      </c>
      <c r="BB260" s="5" t="s">
        <v>415</v>
      </c>
      <c r="BD260" s="5" t="s">
        <v>357</v>
      </c>
      <c r="BE260" s="5" t="s">
        <v>3814</v>
      </c>
      <c r="BF260" s="5" t="s">
        <v>416</v>
      </c>
      <c r="BH260" s="5" t="s">
        <v>417</v>
      </c>
      <c r="BJ260" s="5" t="s">
        <v>418</v>
      </c>
      <c r="BL260" s="5" t="s">
        <v>419</v>
      </c>
      <c r="BN260" s="5" t="s">
        <v>420</v>
      </c>
      <c r="BP260" s="5" t="s">
        <v>828</v>
      </c>
      <c r="BQ260" s="5" t="s">
        <v>817</v>
      </c>
      <c r="BR260" s="5" t="s">
        <v>423</v>
      </c>
      <c r="BT260" s="5" t="s">
        <v>362</v>
      </c>
      <c r="BU260" s="5" t="s">
        <v>339</v>
      </c>
      <c r="BV260" s="5" t="s">
        <v>334</v>
      </c>
      <c r="BW260" s="5" t="s">
        <v>425</v>
      </c>
      <c r="BY260" s="5" t="s">
        <v>426</v>
      </c>
      <c r="BZ260" s="5" t="s">
        <v>3025</v>
      </c>
      <c r="CE260" s="5" t="s">
        <v>370</v>
      </c>
      <c r="CF260" s="5" t="s">
        <v>428</v>
      </c>
      <c r="CG260" s="5" t="s">
        <v>372</v>
      </c>
      <c r="CJ260" s="5" t="s">
        <v>373</v>
      </c>
      <c r="CK260" s="3" t="s">
        <v>380</v>
      </c>
      <c r="CL260" s="3"/>
      <c r="CM260" s="3"/>
      <c r="CN260" s="3"/>
      <c r="CO260" s="3"/>
      <c r="CP260" s="3"/>
      <c r="CQ260" s="3"/>
      <c r="CR260" s="3"/>
      <c r="CS260" s="3"/>
      <c r="CT260" s="3"/>
      <c r="CU260" s="5" t="s">
        <v>646</v>
      </c>
      <c r="CY260" s="5" t="s">
        <v>768</v>
      </c>
      <c r="DG260" s="3"/>
      <c r="DH260" s="5" t="s">
        <v>378</v>
      </c>
      <c r="DI260" s="5" t="s">
        <v>379</v>
      </c>
      <c r="DJ260" s="5" t="s">
        <v>380</v>
      </c>
      <c r="DM260" s="5" t="s">
        <v>477</v>
      </c>
      <c r="DN260" s="5" t="s">
        <v>382</v>
      </c>
      <c r="DO260" s="5" t="s">
        <v>452</v>
      </c>
      <c r="DP260" s="5" t="s">
        <v>3032</v>
      </c>
      <c r="DR260" s="5" t="s">
        <v>3033</v>
      </c>
      <c r="DS260" s="5" t="s">
        <v>736</v>
      </c>
      <c r="DT260" s="5" t="s">
        <v>609</v>
      </c>
      <c r="DU260" s="5" t="s">
        <v>3034</v>
      </c>
      <c r="DW260" s="5" t="s">
        <v>3035</v>
      </c>
      <c r="DX260" s="5" t="s">
        <v>456</v>
      </c>
      <c r="DY260" s="5" t="s">
        <v>518</v>
      </c>
      <c r="DZ260" s="5" t="s">
        <v>3036</v>
      </c>
      <c r="EB260" s="5" t="s">
        <v>3037</v>
      </c>
      <c r="EC260" s="5" t="s">
        <v>736</v>
      </c>
      <c r="ED260" s="5" t="s">
        <v>609</v>
      </c>
      <c r="EE260" s="5" t="s">
        <v>3034</v>
      </c>
      <c r="EG260" s="5" t="s">
        <v>3035</v>
      </c>
      <c r="EH260" s="5" t="s">
        <v>394</v>
      </c>
      <c r="EI260" s="5" t="s">
        <v>395</v>
      </c>
      <c r="EJ260" s="5" t="s">
        <v>396</v>
      </c>
      <c r="EK260" s="5" t="s">
        <v>397</v>
      </c>
      <c r="EM260" s="5" t="s">
        <v>559</v>
      </c>
      <c r="EN260" s="5" t="s">
        <v>382</v>
      </c>
      <c r="EO260" s="5" t="s">
        <v>452</v>
      </c>
      <c r="EP260" s="5" t="s">
        <v>3032</v>
      </c>
      <c r="ER260" s="5" t="s">
        <v>3033</v>
      </c>
      <c r="ES260" s="5" t="s">
        <v>736</v>
      </c>
      <c r="ET260" s="5" t="s">
        <v>609</v>
      </c>
      <c r="EU260" s="5" t="s">
        <v>3038</v>
      </c>
      <c r="EW260" s="5" t="s">
        <v>3039</v>
      </c>
      <c r="EX260" s="5" t="s">
        <v>456</v>
      </c>
      <c r="EY260" s="5" t="s">
        <v>518</v>
      </c>
      <c r="EZ260" s="5" t="s">
        <v>3040</v>
      </c>
      <c r="FB260" s="5" t="s">
        <v>3041</v>
      </c>
      <c r="FC260" s="5" t="s">
        <v>481</v>
      </c>
      <c r="FD260" s="5" t="s">
        <v>516</v>
      </c>
      <c r="FE260" s="5" t="s">
        <v>3042</v>
      </c>
      <c r="FG260" s="5" t="s">
        <v>3043</v>
      </c>
      <c r="FS260" s="3"/>
      <c r="FT260" s="3"/>
      <c r="FU260" s="3"/>
      <c r="FV260" s="3"/>
      <c r="FW260" s="3"/>
      <c r="GS260" s="3"/>
      <c r="GT260" s="3"/>
      <c r="GU260" s="3"/>
      <c r="GV260" s="3"/>
      <c r="GW260" s="3"/>
    </row>
    <row r="261" spans="1:449" s="5" customFormat="1">
      <c r="A261" s="5" t="s">
        <v>3022</v>
      </c>
      <c r="B261" s="3" t="s">
        <v>503</v>
      </c>
      <c r="C261" s="5" t="s">
        <v>3023</v>
      </c>
      <c r="D261" s="5" t="s">
        <v>3024</v>
      </c>
      <c r="E261" s="3" t="s">
        <v>3779</v>
      </c>
      <c r="F261" s="59" t="s">
        <v>340</v>
      </c>
      <c r="AB261" s="5" t="s">
        <v>503</v>
      </c>
      <c r="AC261" s="5" t="s">
        <v>640</v>
      </c>
      <c r="AD261" s="5" t="s">
        <v>339</v>
      </c>
      <c r="AG261" s="5" t="s">
        <v>339</v>
      </c>
      <c r="AJ261" s="5" t="s">
        <v>339</v>
      </c>
      <c r="AL261" s="5" t="s">
        <v>339</v>
      </c>
      <c r="AN261" s="5" t="s">
        <v>340</v>
      </c>
      <c r="AO261" s="5" t="s">
        <v>340</v>
      </c>
      <c r="AP261" s="5" t="s">
        <v>339</v>
      </c>
      <c r="AQ261" s="5" t="s">
        <v>350</v>
      </c>
      <c r="AT261" s="5" t="s">
        <v>351</v>
      </c>
      <c r="AU261" s="5" t="s">
        <v>352</v>
      </c>
      <c r="AV261" s="5" t="s">
        <v>3811</v>
      </c>
      <c r="AW261" s="5" t="s">
        <v>2165</v>
      </c>
      <c r="AX261" s="5" t="s">
        <v>413</v>
      </c>
      <c r="AY261" s="5" t="s">
        <v>381</v>
      </c>
      <c r="AZ261" s="5" t="s">
        <v>799</v>
      </c>
      <c r="BA261" s="5" t="s">
        <v>2673</v>
      </c>
      <c r="BB261" s="5" t="s">
        <v>415</v>
      </c>
      <c r="BD261" s="5" t="s">
        <v>357</v>
      </c>
      <c r="BE261" s="5" t="s">
        <v>3814</v>
      </c>
      <c r="BF261" s="5" t="s">
        <v>416</v>
      </c>
      <c r="BH261" s="5" t="s">
        <v>417</v>
      </c>
      <c r="BJ261" s="5" t="s">
        <v>418</v>
      </c>
      <c r="BL261" s="5" t="s">
        <v>419</v>
      </c>
      <c r="BN261" s="5" t="s">
        <v>420</v>
      </c>
      <c r="BP261" s="5" t="s">
        <v>3044</v>
      </c>
      <c r="BQ261" s="5" t="s">
        <v>817</v>
      </c>
      <c r="BR261" s="5" t="s">
        <v>423</v>
      </c>
      <c r="BT261" s="5" t="s">
        <v>362</v>
      </c>
      <c r="BU261" s="5" t="s">
        <v>339</v>
      </c>
      <c r="BV261" s="5" t="s">
        <v>334</v>
      </c>
      <c r="BW261" s="5" t="s">
        <v>425</v>
      </c>
      <c r="BY261" s="5" t="s">
        <v>426</v>
      </c>
      <c r="BZ261" s="5" t="s">
        <v>3025</v>
      </c>
      <c r="CE261" s="5" t="s">
        <v>370</v>
      </c>
      <c r="CF261" s="5" t="s">
        <v>428</v>
      </c>
      <c r="CG261" s="5" t="s">
        <v>372</v>
      </c>
      <c r="CJ261" s="5" t="s">
        <v>373</v>
      </c>
      <c r="CK261" s="3" t="s">
        <v>380</v>
      </c>
      <c r="CL261" s="3"/>
      <c r="CM261" s="3"/>
      <c r="CN261" s="3"/>
      <c r="CO261" s="3"/>
      <c r="CP261" s="3"/>
      <c r="CQ261" s="3"/>
      <c r="CR261" s="3"/>
      <c r="CS261" s="3"/>
      <c r="CT261" s="3"/>
      <c r="CU261" s="5" t="s">
        <v>646</v>
      </c>
      <c r="CY261" s="5" t="s">
        <v>768</v>
      </c>
      <c r="DG261" s="3"/>
      <c r="DH261" s="5" t="s">
        <v>378</v>
      </c>
      <c r="DI261" s="5" t="s">
        <v>379</v>
      </c>
      <c r="DJ261" s="5" t="s">
        <v>380</v>
      </c>
      <c r="DM261" s="5" t="s">
        <v>477</v>
      </c>
      <c r="DN261" s="5" t="s">
        <v>382</v>
      </c>
      <c r="DO261" s="5" t="s">
        <v>518</v>
      </c>
      <c r="DP261" s="5" t="s">
        <v>3045</v>
      </c>
      <c r="DR261" s="5" t="s">
        <v>2885</v>
      </c>
      <c r="DS261" s="5" t="s">
        <v>492</v>
      </c>
      <c r="DT261" s="5" t="s">
        <v>2823</v>
      </c>
      <c r="DU261" s="5" t="s">
        <v>3046</v>
      </c>
      <c r="DW261" s="5" t="s">
        <v>3047</v>
      </c>
      <c r="DX261" s="5" t="s">
        <v>456</v>
      </c>
      <c r="DY261" s="5" t="s">
        <v>837</v>
      </c>
      <c r="DZ261" s="5" t="s">
        <v>3048</v>
      </c>
      <c r="EB261" s="5" t="s">
        <v>3049</v>
      </c>
      <c r="EC261" s="5" t="s">
        <v>492</v>
      </c>
      <c r="ED261" s="5" t="s">
        <v>2823</v>
      </c>
      <c r="EE261" s="5" t="s">
        <v>3046</v>
      </c>
      <c r="EG261" s="5" t="s">
        <v>3047</v>
      </c>
      <c r="EH261" s="5" t="s">
        <v>394</v>
      </c>
      <c r="EI261" s="5" t="s">
        <v>395</v>
      </c>
      <c r="EJ261" s="5" t="s">
        <v>683</v>
      </c>
      <c r="EK261" s="5" t="s">
        <v>397</v>
      </c>
      <c r="EM261" s="5" t="s">
        <v>559</v>
      </c>
      <c r="EN261" s="5" t="s">
        <v>382</v>
      </c>
      <c r="EO261" s="5" t="s">
        <v>518</v>
      </c>
      <c r="EP261" s="5" t="s">
        <v>3050</v>
      </c>
      <c r="ER261" s="5" t="s">
        <v>3051</v>
      </c>
      <c r="ES261" s="5" t="s">
        <v>492</v>
      </c>
      <c r="ET261" s="5" t="s">
        <v>2823</v>
      </c>
      <c r="EU261" s="5" t="s">
        <v>3052</v>
      </c>
      <c r="EW261" s="5" t="s">
        <v>3053</v>
      </c>
      <c r="EX261" s="5" t="s">
        <v>456</v>
      </c>
      <c r="EY261" s="5" t="s">
        <v>837</v>
      </c>
      <c r="EZ261" s="5" t="s">
        <v>3054</v>
      </c>
      <c r="FB261" s="5" t="s">
        <v>3055</v>
      </c>
      <c r="FC261" s="5" t="s">
        <v>492</v>
      </c>
      <c r="FD261" s="5" t="s">
        <v>2823</v>
      </c>
      <c r="FE261" s="5" t="s">
        <v>3052</v>
      </c>
      <c r="FG261" s="5" t="s">
        <v>3053</v>
      </c>
      <c r="FS261" s="3"/>
      <c r="FT261" s="3"/>
      <c r="FU261" s="3"/>
      <c r="FV261" s="3"/>
      <c r="FW261" s="3"/>
      <c r="GS261" s="3"/>
      <c r="GT261" s="3"/>
      <c r="GU261" s="3"/>
      <c r="GV261" s="3"/>
      <c r="GW261" s="3"/>
    </row>
    <row r="262" spans="1:449" s="5" customFormat="1">
      <c r="A262" s="5" t="s">
        <v>3022</v>
      </c>
      <c r="B262" s="3" t="s">
        <v>504</v>
      </c>
      <c r="C262" s="5" t="s">
        <v>3023</v>
      </c>
      <c r="D262" s="5" t="s">
        <v>3024</v>
      </c>
      <c r="E262" s="3" t="s">
        <v>3783</v>
      </c>
      <c r="F262" s="59" t="s">
        <v>340</v>
      </c>
      <c r="AB262" s="5" t="s">
        <v>504</v>
      </c>
      <c r="AC262" s="5" t="s">
        <v>640</v>
      </c>
      <c r="AD262" s="5" t="s">
        <v>339</v>
      </c>
      <c r="AG262" s="5" t="s">
        <v>339</v>
      </c>
      <c r="AJ262" s="5" t="s">
        <v>339</v>
      </c>
      <c r="AL262" s="5" t="s">
        <v>339</v>
      </c>
      <c r="AN262" s="5" t="s">
        <v>340</v>
      </c>
      <c r="AO262" s="5" t="s">
        <v>340</v>
      </c>
      <c r="AP262" s="5" t="s">
        <v>339</v>
      </c>
      <c r="AQ262" s="5" t="s">
        <v>350</v>
      </c>
      <c r="AT262" s="5" t="s">
        <v>351</v>
      </c>
      <c r="AU262" s="5" t="s">
        <v>352</v>
      </c>
      <c r="AV262" s="5" t="s">
        <v>3811</v>
      </c>
      <c r="AW262" s="5" t="s">
        <v>2165</v>
      </c>
      <c r="AX262" s="5" t="s">
        <v>413</v>
      </c>
      <c r="AY262" s="5" t="s">
        <v>381</v>
      </c>
      <c r="AZ262" s="5" t="s">
        <v>799</v>
      </c>
      <c r="BA262" s="5" t="s">
        <v>2673</v>
      </c>
      <c r="BB262" s="5" t="s">
        <v>415</v>
      </c>
      <c r="BD262" s="5" t="s">
        <v>357</v>
      </c>
      <c r="BE262" s="5" t="s">
        <v>3814</v>
      </c>
      <c r="BF262" s="5" t="s">
        <v>416</v>
      </c>
      <c r="BH262" s="5" t="s">
        <v>417</v>
      </c>
      <c r="BJ262" s="5" t="s">
        <v>418</v>
      </c>
      <c r="BL262" s="5" t="s">
        <v>419</v>
      </c>
      <c r="BN262" s="5" t="s">
        <v>420</v>
      </c>
      <c r="BP262" s="5" t="s">
        <v>3056</v>
      </c>
      <c r="BQ262" s="5" t="s">
        <v>817</v>
      </c>
      <c r="BR262" s="5" t="s">
        <v>423</v>
      </c>
      <c r="BT262" s="5" t="s">
        <v>362</v>
      </c>
      <c r="BU262" s="5" t="s">
        <v>339</v>
      </c>
      <c r="BV262" s="5" t="s">
        <v>334</v>
      </c>
      <c r="BW262" s="5" t="s">
        <v>425</v>
      </c>
      <c r="BY262" s="5" t="s">
        <v>426</v>
      </c>
      <c r="BZ262" s="5" t="s">
        <v>3025</v>
      </c>
      <c r="CE262" s="5" t="s">
        <v>370</v>
      </c>
      <c r="CF262" s="5" t="s">
        <v>428</v>
      </c>
      <c r="CG262" s="5" t="s">
        <v>372</v>
      </c>
      <c r="CJ262" s="5" t="s">
        <v>373</v>
      </c>
      <c r="CK262" s="3" t="s">
        <v>380</v>
      </c>
      <c r="CL262" s="3"/>
      <c r="CM262" s="3"/>
      <c r="CN262" s="3"/>
      <c r="CO262" s="3"/>
      <c r="CP262" s="3"/>
      <c r="CQ262" s="3"/>
      <c r="CR262" s="3"/>
      <c r="CS262" s="3"/>
      <c r="CT262" s="3"/>
      <c r="CU262" s="5" t="s">
        <v>646</v>
      </c>
      <c r="CY262" s="5" t="s">
        <v>768</v>
      </c>
      <c r="DG262" s="3"/>
      <c r="DH262" s="5" t="s">
        <v>378</v>
      </c>
      <c r="DI262" s="5" t="s">
        <v>379</v>
      </c>
      <c r="DJ262" s="5" t="s">
        <v>380</v>
      </c>
      <c r="DM262" s="5" t="s">
        <v>477</v>
      </c>
      <c r="DN262" s="5" t="s">
        <v>382</v>
      </c>
      <c r="DO262" s="5" t="s">
        <v>893</v>
      </c>
      <c r="DP262" s="5" t="s">
        <v>3057</v>
      </c>
      <c r="DR262" s="5" t="s">
        <v>3058</v>
      </c>
      <c r="DS262" s="5" t="s">
        <v>390</v>
      </c>
      <c r="DT262" s="5" t="s">
        <v>3059</v>
      </c>
      <c r="DU262" s="5" t="s">
        <v>3060</v>
      </c>
      <c r="DW262" s="5" t="s">
        <v>3061</v>
      </c>
      <c r="DX262" s="5" t="s">
        <v>390</v>
      </c>
      <c r="DY262" s="5" t="s">
        <v>3059</v>
      </c>
      <c r="DZ262" s="5" t="s">
        <v>3060</v>
      </c>
      <c r="EB262" s="5" t="s">
        <v>3061</v>
      </c>
      <c r="EC262" s="5" t="s">
        <v>390</v>
      </c>
      <c r="ED262" s="5" t="s">
        <v>3059</v>
      </c>
      <c r="EE262" s="5" t="s">
        <v>3060</v>
      </c>
      <c r="EG262" s="5" t="s">
        <v>3061</v>
      </c>
      <c r="EH262" s="5" t="s">
        <v>394</v>
      </c>
      <c r="EI262" s="5" t="s">
        <v>395</v>
      </c>
      <c r="EJ262" s="5" t="s">
        <v>683</v>
      </c>
      <c r="EK262" s="5" t="s">
        <v>397</v>
      </c>
      <c r="EM262" s="5" t="s">
        <v>559</v>
      </c>
      <c r="EN262" s="5" t="s">
        <v>382</v>
      </c>
      <c r="EO262" s="5" t="s">
        <v>893</v>
      </c>
      <c r="EP262" s="5" t="s">
        <v>3062</v>
      </c>
      <c r="ER262" s="5" t="s">
        <v>3063</v>
      </c>
      <c r="ES262" s="5" t="s">
        <v>390</v>
      </c>
      <c r="ET262" s="5" t="s">
        <v>3059</v>
      </c>
      <c r="EU262" s="5" t="s">
        <v>3064</v>
      </c>
      <c r="EW262" s="5" t="s">
        <v>3065</v>
      </c>
      <c r="EX262" s="5" t="s">
        <v>390</v>
      </c>
      <c r="EY262" s="5" t="s">
        <v>3059</v>
      </c>
      <c r="EZ262" s="5" t="s">
        <v>3064</v>
      </c>
      <c r="FB262" s="5" t="s">
        <v>3065</v>
      </c>
      <c r="FC262" s="5" t="s">
        <v>390</v>
      </c>
      <c r="FD262" s="5" t="s">
        <v>3059</v>
      </c>
      <c r="FE262" s="5" t="s">
        <v>3064</v>
      </c>
      <c r="FG262" s="5" t="s">
        <v>3065</v>
      </c>
      <c r="FS262" s="3"/>
      <c r="FT262" s="3"/>
      <c r="FU262" s="3"/>
      <c r="FV262" s="3"/>
      <c r="FW262" s="3"/>
      <c r="GS262" s="3"/>
      <c r="GT262" s="3"/>
      <c r="GU262" s="3"/>
      <c r="GV262" s="3"/>
      <c r="GW262" s="3"/>
    </row>
    <row r="263" spans="1:449" s="5" customFormat="1">
      <c r="A263" s="5" t="s">
        <v>3022</v>
      </c>
      <c r="B263" s="3" t="s">
        <v>744</v>
      </c>
      <c r="C263" s="5" t="s">
        <v>3023</v>
      </c>
      <c r="D263" s="5" t="s">
        <v>3024</v>
      </c>
      <c r="E263" s="3" t="s">
        <v>3784</v>
      </c>
      <c r="F263" s="59" t="s">
        <v>340</v>
      </c>
      <c r="AB263" s="5" t="s">
        <v>744</v>
      </c>
      <c r="AC263" s="5" t="s">
        <v>640</v>
      </c>
      <c r="AD263" s="5" t="s">
        <v>339</v>
      </c>
      <c r="AG263" s="5" t="s">
        <v>339</v>
      </c>
      <c r="AJ263" s="5" t="s">
        <v>339</v>
      </c>
      <c r="AL263" s="5" t="s">
        <v>339</v>
      </c>
      <c r="AN263" s="5" t="s">
        <v>340</v>
      </c>
      <c r="AO263" s="5" t="s">
        <v>340</v>
      </c>
      <c r="AP263" s="5" t="s">
        <v>339</v>
      </c>
      <c r="AQ263" s="5" t="s">
        <v>350</v>
      </c>
      <c r="AT263" s="5" t="s">
        <v>351</v>
      </c>
      <c r="AU263" s="5" t="s">
        <v>352</v>
      </c>
      <c r="AV263" s="5" t="s">
        <v>3811</v>
      </c>
      <c r="AW263" s="5" t="s">
        <v>2165</v>
      </c>
      <c r="AX263" s="5" t="s">
        <v>413</v>
      </c>
      <c r="AY263" s="5" t="s">
        <v>381</v>
      </c>
      <c r="AZ263" s="5" t="s">
        <v>799</v>
      </c>
      <c r="BA263" s="5" t="s">
        <v>2673</v>
      </c>
      <c r="BB263" s="5" t="s">
        <v>415</v>
      </c>
      <c r="BD263" s="5" t="s">
        <v>357</v>
      </c>
      <c r="BE263" s="5" t="s">
        <v>3814</v>
      </c>
      <c r="BF263" s="5" t="s">
        <v>416</v>
      </c>
      <c r="BH263" s="5" t="s">
        <v>417</v>
      </c>
      <c r="BJ263" s="5" t="s">
        <v>418</v>
      </c>
      <c r="BL263" s="5" t="s">
        <v>419</v>
      </c>
      <c r="BN263" s="5" t="s">
        <v>420</v>
      </c>
      <c r="BP263" s="5" t="s">
        <v>2786</v>
      </c>
      <c r="BQ263" s="5" t="s">
        <v>817</v>
      </c>
      <c r="BR263" s="5" t="s">
        <v>423</v>
      </c>
      <c r="BT263" s="5" t="s">
        <v>362</v>
      </c>
      <c r="BU263" s="5" t="s">
        <v>339</v>
      </c>
      <c r="BV263" s="5" t="s">
        <v>334</v>
      </c>
      <c r="BW263" s="5" t="s">
        <v>425</v>
      </c>
      <c r="BY263" s="5" t="s">
        <v>426</v>
      </c>
      <c r="BZ263" s="5" t="s">
        <v>3025</v>
      </c>
      <c r="CE263" s="5" t="s">
        <v>370</v>
      </c>
      <c r="CF263" s="5" t="s">
        <v>428</v>
      </c>
      <c r="CG263" s="5" t="s">
        <v>372</v>
      </c>
      <c r="CJ263" s="5" t="s">
        <v>373</v>
      </c>
      <c r="CK263" s="3" t="s">
        <v>380</v>
      </c>
      <c r="CL263" s="3"/>
      <c r="CM263" s="3"/>
      <c r="CN263" s="3"/>
      <c r="CO263" s="3"/>
      <c r="CP263" s="3"/>
      <c r="CQ263" s="3"/>
      <c r="CR263" s="3"/>
      <c r="CS263" s="3"/>
      <c r="CT263" s="3"/>
      <c r="CU263" s="5" t="s">
        <v>646</v>
      </c>
      <c r="DG263" s="3"/>
      <c r="DH263" s="5" t="s">
        <v>378</v>
      </c>
      <c r="DI263" s="5" t="s">
        <v>379</v>
      </c>
      <c r="DJ263" s="5" t="s">
        <v>380</v>
      </c>
      <c r="DM263" s="5" t="s">
        <v>477</v>
      </c>
      <c r="DN263" s="5" t="s">
        <v>382</v>
      </c>
      <c r="DO263" s="5" t="s">
        <v>892</v>
      </c>
      <c r="DP263" s="5" t="s">
        <v>3066</v>
      </c>
      <c r="DR263" s="5" t="s">
        <v>3067</v>
      </c>
      <c r="DS263" s="5" t="s">
        <v>390</v>
      </c>
      <c r="DT263" s="5" t="s">
        <v>1396</v>
      </c>
      <c r="DU263" s="5" t="s">
        <v>3068</v>
      </c>
      <c r="DW263" s="5" t="s">
        <v>3069</v>
      </c>
      <c r="DX263" s="5" t="s">
        <v>390</v>
      </c>
      <c r="DY263" s="5" t="s">
        <v>1396</v>
      </c>
      <c r="DZ263" s="5" t="s">
        <v>3068</v>
      </c>
      <c r="EB263" s="5" t="s">
        <v>3069</v>
      </c>
      <c r="EC263" s="5" t="s">
        <v>390</v>
      </c>
      <c r="ED263" s="5" t="s">
        <v>1396</v>
      </c>
      <c r="EE263" s="5" t="s">
        <v>3068</v>
      </c>
      <c r="EG263" s="5" t="s">
        <v>3069</v>
      </c>
      <c r="EH263" s="5" t="s">
        <v>394</v>
      </c>
      <c r="EI263" s="5" t="s">
        <v>395</v>
      </c>
      <c r="EJ263" s="5" t="s">
        <v>396</v>
      </c>
      <c r="EK263" s="5" t="s">
        <v>397</v>
      </c>
      <c r="EM263" s="5" t="s">
        <v>559</v>
      </c>
      <c r="EN263" s="5" t="s">
        <v>382</v>
      </c>
      <c r="EO263" s="5" t="s">
        <v>892</v>
      </c>
      <c r="EP263" s="5" t="s">
        <v>3066</v>
      </c>
      <c r="ER263" s="5" t="s">
        <v>3067</v>
      </c>
      <c r="ES263" s="5" t="s">
        <v>390</v>
      </c>
      <c r="ET263" s="5" t="s">
        <v>1396</v>
      </c>
      <c r="EU263" s="5" t="s">
        <v>3070</v>
      </c>
      <c r="EW263" s="5" t="s">
        <v>3071</v>
      </c>
      <c r="EX263" s="5" t="s">
        <v>390</v>
      </c>
      <c r="EY263" s="5" t="s">
        <v>1396</v>
      </c>
      <c r="EZ263" s="5" t="s">
        <v>3070</v>
      </c>
      <c r="FB263" s="5" t="s">
        <v>3071</v>
      </c>
      <c r="FC263" s="5" t="s">
        <v>390</v>
      </c>
      <c r="FD263" s="5" t="s">
        <v>1396</v>
      </c>
      <c r="FE263" s="5" t="s">
        <v>3070</v>
      </c>
      <c r="FG263" s="5" t="s">
        <v>3071</v>
      </c>
      <c r="FS263" s="3"/>
      <c r="FT263" s="3"/>
      <c r="FU263" s="3"/>
      <c r="FV263" s="3"/>
      <c r="FW263" s="3"/>
      <c r="GS263" s="3"/>
      <c r="GT263" s="3"/>
      <c r="GU263" s="3"/>
      <c r="GV263" s="3"/>
      <c r="GW263" s="3"/>
    </row>
    <row r="264" spans="1:449" s="5" customFormat="1">
      <c r="A264" s="5" t="s">
        <v>3022</v>
      </c>
      <c r="B264" s="3" t="s">
        <v>2631</v>
      </c>
      <c r="C264" s="5" t="s">
        <v>3023</v>
      </c>
      <c r="D264" s="5" t="s">
        <v>3024</v>
      </c>
      <c r="E264" s="3" t="s">
        <v>3772</v>
      </c>
      <c r="F264" s="59"/>
      <c r="AB264" s="5" t="s">
        <v>2631</v>
      </c>
      <c r="AC264" s="5" t="s">
        <v>640</v>
      </c>
      <c r="AD264" s="5" t="s">
        <v>339</v>
      </c>
      <c r="AG264" s="5" t="s">
        <v>339</v>
      </c>
      <c r="AJ264" s="5" t="s">
        <v>339</v>
      </c>
      <c r="AL264" s="5" t="s">
        <v>339</v>
      </c>
      <c r="AN264" s="5" t="s">
        <v>340</v>
      </c>
      <c r="AO264" s="5" t="s">
        <v>340</v>
      </c>
      <c r="AP264" s="5" t="s">
        <v>339</v>
      </c>
      <c r="AQ264" s="5" t="s">
        <v>350</v>
      </c>
      <c r="AT264" s="5" t="s">
        <v>351</v>
      </c>
      <c r="AU264" s="5" t="s">
        <v>352</v>
      </c>
      <c r="AV264" s="5" t="s">
        <v>3811</v>
      </c>
      <c r="AW264" s="5" t="s">
        <v>2165</v>
      </c>
      <c r="AX264" s="5" t="s">
        <v>413</v>
      </c>
      <c r="AY264" s="5" t="s">
        <v>381</v>
      </c>
      <c r="AZ264" s="5" t="s">
        <v>799</v>
      </c>
      <c r="BA264" s="5" t="s">
        <v>2673</v>
      </c>
      <c r="BB264" s="5" t="s">
        <v>415</v>
      </c>
      <c r="BD264" s="5" t="s">
        <v>357</v>
      </c>
      <c r="BE264" s="5" t="s">
        <v>3814</v>
      </c>
      <c r="BF264" s="5" t="s">
        <v>416</v>
      </c>
      <c r="BH264" s="5" t="s">
        <v>417</v>
      </c>
      <c r="BJ264" s="5" t="s">
        <v>418</v>
      </c>
      <c r="BL264" s="5" t="s">
        <v>419</v>
      </c>
      <c r="BN264" s="5" t="s">
        <v>420</v>
      </c>
      <c r="BP264" s="5" t="s">
        <v>939</v>
      </c>
      <c r="BQ264" s="5" t="s">
        <v>619</v>
      </c>
      <c r="BR264" s="5" t="s">
        <v>423</v>
      </c>
      <c r="BT264" s="5" t="s">
        <v>362</v>
      </c>
      <c r="BU264" s="5" t="s">
        <v>339</v>
      </c>
      <c r="BV264" s="5" t="s">
        <v>334</v>
      </c>
      <c r="BW264" s="5" t="s">
        <v>425</v>
      </c>
      <c r="BY264" s="5" t="s">
        <v>426</v>
      </c>
      <c r="BZ264" s="5" t="s">
        <v>3025</v>
      </c>
      <c r="CE264" s="5" t="s">
        <v>370</v>
      </c>
      <c r="CF264" s="5" t="s">
        <v>428</v>
      </c>
      <c r="CG264" s="5" t="s">
        <v>372</v>
      </c>
      <c r="CJ264" s="5" t="s">
        <v>373</v>
      </c>
      <c r="CK264" s="3" t="s">
        <v>4057</v>
      </c>
      <c r="CL264" s="3"/>
      <c r="CM264" s="3"/>
      <c r="CN264" s="3" t="s">
        <v>792</v>
      </c>
      <c r="CO264" s="3" t="s">
        <v>721</v>
      </c>
      <c r="CP264" s="3"/>
      <c r="CQ264" s="3"/>
      <c r="CR264" s="3"/>
      <c r="CS264" s="3"/>
      <c r="CT264" s="3"/>
      <c r="DG264" s="3"/>
      <c r="FS264" s="3"/>
      <c r="FT264" s="3"/>
      <c r="FU264" s="3"/>
      <c r="FV264" s="3"/>
      <c r="FW264" s="3"/>
      <c r="GS264" s="3"/>
      <c r="GT264" s="3"/>
      <c r="GU264" s="3"/>
      <c r="GV264" s="3"/>
      <c r="GW264" s="3"/>
    </row>
    <row r="265" spans="1:449" s="5" customFormat="1">
      <c r="A265" s="5" t="s">
        <v>3072</v>
      </c>
      <c r="B265" s="3" t="s">
        <v>348</v>
      </c>
      <c r="C265" s="5" t="s">
        <v>3073</v>
      </c>
      <c r="D265" s="5" t="s">
        <v>3074</v>
      </c>
      <c r="E265" s="3" t="s">
        <v>3787</v>
      </c>
      <c r="F265" s="59" t="s">
        <v>340</v>
      </c>
      <c r="G265" s="5" t="s">
        <v>1957</v>
      </c>
      <c r="H265" s="5" t="s">
        <v>340</v>
      </c>
      <c r="I265" s="5" t="s">
        <v>339</v>
      </c>
      <c r="J265" s="5" t="s">
        <v>340</v>
      </c>
      <c r="K265" s="5" t="s">
        <v>406</v>
      </c>
      <c r="L265" s="5" t="s">
        <v>341</v>
      </c>
      <c r="M265" s="5" t="s">
        <v>342</v>
      </c>
      <c r="O265" s="5" t="s">
        <v>339</v>
      </c>
      <c r="P265" s="5" t="s">
        <v>340</v>
      </c>
      <c r="R265" s="5" t="s">
        <v>344</v>
      </c>
      <c r="T265" s="5" t="s">
        <v>339</v>
      </c>
      <c r="W265" s="5" t="s">
        <v>339</v>
      </c>
      <c r="AB265" s="5" t="s">
        <v>348</v>
      </c>
      <c r="AC265" s="5" t="s">
        <v>340</v>
      </c>
      <c r="AD265" s="5" t="s">
        <v>339</v>
      </c>
      <c r="AG265" s="5" t="s">
        <v>340</v>
      </c>
      <c r="AH265" s="5" t="s">
        <v>411</v>
      </c>
      <c r="AJ265" s="5" t="s">
        <v>339</v>
      </c>
      <c r="AL265" s="5" t="s">
        <v>339</v>
      </c>
      <c r="AN265" s="5" t="s">
        <v>340</v>
      </c>
      <c r="AO265" s="5" t="s">
        <v>340</v>
      </c>
      <c r="AP265" s="5" t="s">
        <v>340</v>
      </c>
      <c r="AQ265" s="5" t="s">
        <v>350</v>
      </c>
      <c r="AT265" s="5" t="s">
        <v>351</v>
      </c>
      <c r="AU265" s="5" t="s">
        <v>352</v>
      </c>
      <c r="AV265" s="5" t="s">
        <v>3810</v>
      </c>
      <c r="AW265" s="5" t="s">
        <v>3075</v>
      </c>
      <c r="AX265" s="5" t="s">
        <v>413</v>
      </c>
      <c r="AY265" s="5" t="s">
        <v>3076</v>
      </c>
      <c r="AZ265" s="5" t="s">
        <v>799</v>
      </c>
      <c r="BA265" s="5" t="s">
        <v>3077</v>
      </c>
      <c r="BB265" s="5" t="s">
        <v>415</v>
      </c>
      <c r="BD265" s="5" t="s">
        <v>357</v>
      </c>
      <c r="BE265" s="5" t="s">
        <v>3814</v>
      </c>
      <c r="BF265" s="5" t="s">
        <v>416</v>
      </c>
      <c r="BH265" s="5" t="s">
        <v>417</v>
      </c>
      <c r="BJ265" s="5" t="s">
        <v>418</v>
      </c>
      <c r="BL265" s="5" t="s">
        <v>555</v>
      </c>
      <c r="BN265" s="5" t="s">
        <v>420</v>
      </c>
      <c r="BP265" s="5" t="s">
        <v>3078</v>
      </c>
      <c r="BQ265" s="5" t="s">
        <v>3079</v>
      </c>
      <c r="BR265" s="5" t="s">
        <v>423</v>
      </c>
      <c r="BT265" s="5" t="s">
        <v>362</v>
      </c>
      <c r="BU265" s="5" t="s">
        <v>339</v>
      </c>
      <c r="BV265" s="5" t="s">
        <v>334</v>
      </c>
      <c r="BW265" s="5" t="s">
        <v>425</v>
      </c>
      <c r="BY265" s="5" t="s">
        <v>426</v>
      </c>
      <c r="BZ265" s="5" t="s">
        <v>3080</v>
      </c>
      <c r="CC265" s="5" t="s">
        <v>339</v>
      </c>
      <c r="CE265" s="5" t="s">
        <v>370</v>
      </c>
      <c r="CF265" s="5" t="s">
        <v>371</v>
      </c>
      <c r="CG265" s="5" t="s">
        <v>372</v>
      </c>
      <c r="CJ265" s="5" t="s">
        <v>3081</v>
      </c>
      <c r="CK265" s="3" t="s">
        <v>380</v>
      </c>
      <c r="CL265" s="3"/>
      <c r="CM265" s="3"/>
      <c r="CN265" s="3"/>
      <c r="CO265" s="3"/>
      <c r="CP265" s="3"/>
      <c r="CQ265" s="3"/>
      <c r="CR265" s="3"/>
      <c r="CS265" s="3"/>
      <c r="CT265" s="3"/>
      <c r="CU265" s="5" t="s">
        <v>646</v>
      </c>
      <c r="CV265" s="5" t="s">
        <v>3082</v>
      </c>
      <c r="DG265" s="3"/>
      <c r="DH265" s="5" t="s">
        <v>379</v>
      </c>
      <c r="DI265" s="5" t="s">
        <v>379</v>
      </c>
      <c r="DJ265" s="5" t="s">
        <v>380</v>
      </c>
      <c r="DM265" s="5" t="s">
        <v>530</v>
      </c>
      <c r="DN265" s="5" t="s">
        <v>382</v>
      </c>
      <c r="DO265" s="5" t="s">
        <v>382</v>
      </c>
      <c r="DP265" s="5" t="s">
        <v>2082</v>
      </c>
      <c r="DQ265" s="5" t="s">
        <v>3083</v>
      </c>
      <c r="DS265" s="5" t="s">
        <v>819</v>
      </c>
      <c r="DT265" s="5" t="s">
        <v>819</v>
      </c>
      <c r="DU265" s="5" t="s">
        <v>3084</v>
      </c>
      <c r="DV265" s="5" t="s">
        <v>3085</v>
      </c>
      <c r="DX265" s="5" t="s">
        <v>819</v>
      </c>
      <c r="DY265" s="5" t="s">
        <v>819</v>
      </c>
      <c r="DZ265" s="5" t="s">
        <v>3084</v>
      </c>
      <c r="EA265" s="5" t="s">
        <v>3085</v>
      </c>
      <c r="EC265" s="5" t="s">
        <v>819</v>
      </c>
      <c r="ED265" s="5" t="s">
        <v>819</v>
      </c>
      <c r="EE265" s="5" t="s">
        <v>3084</v>
      </c>
      <c r="EF265" s="5" t="s">
        <v>3085</v>
      </c>
      <c r="EH265" s="5" t="s">
        <v>394</v>
      </c>
      <c r="EI265" s="5" t="s">
        <v>395</v>
      </c>
      <c r="EJ265" s="5" t="s">
        <v>396</v>
      </c>
      <c r="EK265" s="5" t="s">
        <v>397</v>
      </c>
      <c r="EM265" s="5" t="s">
        <v>530</v>
      </c>
      <c r="EN265" s="5" t="s">
        <v>382</v>
      </c>
      <c r="EO265" s="5" t="s">
        <v>382</v>
      </c>
      <c r="EP265" s="5" t="s">
        <v>2082</v>
      </c>
      <c r="EQ265" s="5" t="s">
        <v>1949</v>
      </c>
      <c r="ES265" s="5" t="s">
        <v>819</v>
      </c>
      <c r="ET265" s="5" t="s">
        <v>819</v>
      </c>
      <c r="EU265" s="5" t="s">
        <v>3086</v>
      </c>
      <c r="EV265" s="5" t="s">
        <v>1276</v>
      </c>
      <c r="EX265" s="5" t="s">
        <v>819</v>
      </c>
      <c r="EY265" s="5" t="s">
        <v>819</v>
      </c>
      <c r="EZ265" s="5" t="s">
        <v>3086</v>
      </c>
      <c r="FA265" s="5" t="s">
        <v>1276</v>
      </c>
      <c r="FC265" s="5" t="s">
        <v>819</v>
      </c>
      <c r="FD265" s="5" t="s">
        <v>819</v>
      </c>
      <c r="FE265" s="5" t="s">
        <v>3086</v>
      </c>
      <c r="FF265" s="5" t="s">
        <v>1276</v>
      </c>
      <c r="FS265" s="3"/>
      <c r="FT265" s="3"/>
      <c r="FU265" s="3"/>
      <c r="FV265" s="3"/>
      <c r="FW265" s="3"/>
      <c r="GS265" s="3"/>
      <c r="GT265" s="3"/>
      <c r="GU265" s="3"/>
      <c r="GV265" s="3"/>
      <c r="GW265" s="3"/>
      <c r="QG265" s="5" t="s">
        <v>3087</v>
      </c>
    </row>
    <row r="266" spans="1:449" s="5" customFormat="1">
      <c r="A266" s="5" t="s">
        <v>3088</v>
      </c>
      <c r="B266" s="3" t="s">
        <v>3092</v>
      </c>
      <c r="C266" s="5" t="s">
        <v>3089</v>
      </c>
      <c r="D266" s="5" t="s">
        <v>3090</v>
      </c>
      <c r="E266" s="3" t="s">
        <v>3770</v>
      </c>
      <c r="F266" s="59" t="s">
        <v>340</v>
      </c>
      <c r="G266" s="5" t="s">
        <v>3091</v>
      </c>
      <c r="H266" s="5" t="s">
        <v>340</v>
      </c>
      <c r="I266" s="5" t="s">
        <v>340</v>
      </c>
      <c r="J266" s="5" t="s">
        <v>340</v>
      </c>
      <c r="K266" s="5" t="s">
        <v>406</v>
      </c>
      <c r="L266" s="5" t="s">
        <v>341</v>
      </c>
      <c r="M266" s="5" t="s">
        <v>342</v>
      </c>
      <c r="O266" s="5" t="s">
        <v>340</v>
      </c>
      <c r="P266" s="5" t="s">
        <v>340</v>
      </c>
      <c r="Q266" s="5" t="s">
        <v>343</v>
      </c>
      <c r="R266" s="5" t="s">
        <v>344</v>
      </c>
      <c r="T266" s="5" t="s">
        <v>339</v>
      </c>
      <c r="W266" s="5" t="s">
        <v>339</v>
      </c>
      <c r="AB266" s="5" t="s">
        <v>3092</v>
      </c>
      <c r="AC266" s="5" t="s">
        <v>340</v>
      </c>
      <c r="AD266" s="5" t="s">
        <v>339</v>
      </c>
      <c r="AG266" s="5" t="s">
        <v>340</v>
      </c>
      <c r="AH266" s="5" t="s">
        <v>411</v>
      </c>
      <c r="AJ266" s="5" t="s">
        <v>339</v>
      </c>
      <c r="AL266" s="5" t="s">
        <v>339</v>
      </c>
      <c r="AN266" s="5" t="s">
        <v>340</v>
      </c>
      <c r="AO266" s="5" t="s">
        <v>340</v>
      </c>
      <c r="AP266" s="5" t="s">
        <v>340</v>
      </c>
      <c r="AQ266" s="5" t="s">
        <v>350</v>
      </c>
      <c r="AT266" s="5" t="s">
        <v>351</v>
      </c>
      <c r="AU266" s="5" t="s">
        <v>352</v>
      </c>
      <c r="AV266" s="5" t="s">
        <v>3810</v>
      </c>
      <c r="AW266" s="5" t="s">
        <v>616</v>
      </c>
      <c r="AX266" s="5" t="s">
        <v>413</v>
      </c>
      <c r="BA266" s="5" t="s">
        <v>2549</v>
      </c>
      <c r="BB266" s="5" t="s">
        <v>415</v>
      </c>
      <c r="BC266" s="5" t="s">
        <v>732</v>
      </c>
      <c r="BD266" s="5" t="s">
        <v>357</v>
      </c>
      <c r="BE266" s="5" t="s">
        <v>3814</v>
      </c>
      <c r="BF266" s="5" t="s">
        <v>416</v>
      </c>
      <c r="BH266" s="5" t="s">
        <v>417</v>
      </c>
      <c r="BJ266" s="5" t="s">
        <v>418</v>
      </c>
      <c r="BL266" s="5" t="s">
        <v>419</v>
      </c>
      <c r="BN266" s="5" t="s">
        <v>674</v>
      </c>
      <c r="BP266" s="5" t="s">
        <v>3095</v>
      </c>
      <c r="BQ266" s="5" t="s">
        <v>817</v>
      </c>
      <c r="BR266" s="5" t="s">
        <v>423</v>
      </c>
      <c r="BT266" s="5" t="s">
        <v>362</v>
      </c>
      <c r="BU266" s="5" t="s">
        <v>339</v>
      </c>
      <c r="BV266" s="5" t="s">
        <v>334</v>
      </c>
      <c r="BW266" s="5" t="s">
        <v>425</v>
      </c>
      <c r="BY266" s="5" t="s">
        <v>426</v>
      </c>
      <c r="CA266" s="5" t="s">
        <v>476</v>
      </c>
      <c r="CB266" s="5" t="s">
        <v>3096</v>
      </c>
      <c r="CD266" s="5" t="s">
        <v>978</v>
      </c>
      <c r="CE266" s="5" t="s">
        <v>370</v>
      </c>
      <c r="CF266" s="5" t="s">
        <v>371</v>
      </c>
      <c r="CG266" s="5" t="s">
        <v>372</v>
      </c>
      <c r="CJ266" s="5" t="s">
        <v>373</v>
      </c>
      <c r="CK266" s="3" t="s">
        <v>380</v>
      </c>
      <c r="CL266" s="3"/>
      <c r="CM266" s="3"/>
      <c r="CN266" s="3"/>
      <c r="CO266" s="3"/>
      <c r="CP266" s="3"/>
      <c r="CQ266" s="3"/>
      <c r="CR266" s="3"/>
      <c r="CS266" s="3"/>
      <c r="CT266" s="3"/>
      <c r="CY266" s="5" t="s">
        <v>768</v>
      </c>
      <c r="DA266" s="5" t="s">
        <v>375</v>
      </c>
      <c r="DC266" s="5" t="s">
        <v>376</v>
      </c>
      <c r="DD266" s="5" t="s">
        <v>3097</v>
      </c>
      <c r="DG266" s="3"/>
      <c r="DH266" s="5" t="s">
        <v>379</v>
      </c>
      <c r="DI266" s="5" t="s">
        <v>379</v>
      </c>
      <c r="DJ266" s="5" t="s">
        <v>3098</v>
      </c>
      <c r="DM266" s="5" t="s">
        <v>525</v>
      </c>
      <c r="DN266" s="5" t="s">
        <v>382</v>
      </c>
      <c r="DO266" s="5" t="s">
        <v>570</v>
      </c>
      <c r="DP266" s="5" t="s">
        <v>3099</v>
      </c>
      <c r="DR266" s="5" t="s">
        <v>3100</v>
      </c>
      <c r="DS266" s="5" t="s">
        <v>683</v>
      </c>
      <c r="DT266" s="5" t="s">
        <v>485</v>
      </c>
      <c r="DU266" s="5" t="s">
        <v>3101</v>
      </c>
      <c r="DW266" s="5" t="s">
        <v>3102</v>
      </c>
      <c r="DX266" s="5" t="s">
        <v>683</v>
      </c>
      <c r="DY266" s="5" t="s">
        <v>485</v>
      </c>
      <c r="DZ266" s="5" t="s">
        <v>3101</v>
      </c>
      <c r="EB266" s="5" t="s">
        <v>3102</v>
      </c>
      <c r="EC266" s="5" t="s">
        <v>683</v>
      </c>
      <c r="ED266" s="5" t="s">
        <v>485</v>
      </c>
      <c r="EE266" s="5" t="s">
        <v>3101</v>
      </c>
      <c r="EG266" s="5" t="s">
        <v>3102</v>
      </c>
      <c r="EH266" s="5" t="s">
        <v>394</v>
      </c>
      <c r="EI266" s="5" t="s">
        <v>395</v>
      </c>
      <c r="EJ266" s="5" t="s">
        <v>3103</v>
      </c>
      <c r="EK266" s="5" t="s">
        <v>397</v>
      </c>
      <c r="EM266" s="5" t="s">
        <v>525</v>
      </c>
      <c r="EN266" s="5" t="s">
        <v>382</v>
      </c>
      <c r="EO266" s="5" t="s">
        <v>570</v>
      </c>
      <c r="EP266" s="5" t="s">
        <v>3104</v>
      </c>
      <c r="ER266" s="5" t="s">
        <v>3105</v>
      </c>
      <c r="ES266" s="5" t="s">
        <v>683</v>
      </c>
      <c r="ET266" s="5" t="s">
        <v>485</v>
      </c>
      <c r="EU266" s="5" t="s">
        <v>3106</v>
      </c>
      <c r="EW266" s="5" t="s">
        <v>3107</v>
      </c>
      <c r="EX266" s="5" t="s">
        <v>683</v>
      </c>
      <c r="EY266" s="5" t="s">
        <v>485</v>
      </c>
      <c r="EZ266" s="5" t="s">
        <v>3106</v>
      </c>
      <c r="FB266" s="5" t="s">
        <v>3107</v>
      </c>
      <c r="FC266" s="5" t="s">
        <v>683</v>
      </c>
      <c r="FD266" s="5" t="s">
        <v>485</v>
      </c>
      <c r="FE266" s="5" t="s">
        <v>3106</v>
      </c>
      <c r="FG266" s="5" t="s">
        <v>3107</v>
      </c>
      <c r="FS266" s="3"/>
      <c r="FT266" s="3"/>
      <c r="FU266" s="3"/>
      <c r="FV266" s="3"/>
      <c r="FW266" s="3"/>
      <c r="GS266" s="3"/>
      <c r="GT266" s="3"/>
      <c r="GU266" s="3"/>
      <c r="GV266" s="3"/>
      <c r="GW266" s="3"/>
      <c r="QG266" s="5" t="s">
        <v>3108</v>
      </c>
    </row>
    <row r="267" spans="1:449" s="5" customFormat="1">
      <c r="A267" s="5" t="s">
        <v>3088</v>
      </c>
      <c r="B267" s="3" t="s">
        <v>3093</v>
      </c>
      <c r="C267" s="5" t="s">
        <v>3089</v>
      </c>
      <c r="D267" s="5" t="s">
        <v>3090</v>
      </c>
      <c r="E267" s="3" t="s">
        <v>3770</v>
      </c>
      <c r="F267" s="59" t="s">
        <v>340</v>
      </c>
      <c r="AB267" s="5" t="s">
        <v>3093</v>
      </c>
      <c r="AC267" s="5" t="s">
        <v>340</v>
      </c>
      <c r="AD267" s="5" t="s">
        <v>339</v>
      </c>
      <c r="AG267" s="5" t="s">
        <v>340</v>
      </c>
      <c r="AH267" s="5" t="s">
        <v>411</v>
      </c>
      <c r="AJ267" s="5" t="s">
        <v>339</v>
      </c>
      <c r="AL267" s="5" t="s">
        <v>339</v>
      </c>
      <c r="AN267" s="5" t="s">
        <v>340</v>
      </c>
      <c r="AO267" s="5" t="s">
        <v>340</v>
      </c>
      <c r="AP267" s="5" t="s">
        <v>340</v>
      </c>
      <c r="AQ267" s="5" t="s">
        <v>350</v>
      </c>
      <c r="AT267" s="5" t="s">
        <v>351</v>
      </c>
      <c r="AU267" s="5" t="s">
        <v>352</v>
      </c>
      <c r="AV267" s="5" t="s">
        <v>3810</v>
      </c>
      <c r="AW267" s="5" t="s">
        <v>616</v>
      </c>
      <c r="AX267" s="5" t="s">
        <v>413</v>
      </c>
      <c r="BA267" s="5" t="s">
        <v>2549</v>
      </c>
      <c r="BB267" s="5" t="s">
        <v>415</v>
      </c>
      <c r="BC267" s="5" t="s">
        <v>732</v>
      </c>
      <c r="BD267" s="5" t="s">
        <v>357</v>
      </c>
      <c r="BE267" s="5" t="s">
        <v>3814</v>
      </c>
      <c r="BF267" s="5" t="s">
        <v>416</v>
      </c>
      <c r="BH267" s="5" t="s">
        <v>417</v>
      </c>
      <c r="BJ267" s="5" t="s">
        <v>418</v>
      </c>
      <c r="BL267" s="5" t="s">
        <v>419</v>
      </c>
      <c r="BN267" s="5" t="s">
        <v>674</v>
      </c>
      <c r="BP267" s="5" t="s">
        <v>3095</v>
      </c>
      <c r="BQ267" s="5" t="s">
        <v>817</v>
      </c>
      <c r="BR267" s="5" t="s">
        <v>423</v>
      </c>
      <c r="BT267" s="5" t="s">
        <v>362</v>
      </c>
      <c r="BU267" s="5" t="s">
        <v>339</v>
      </c>
      <c r="BV267" s="5" t="s">
        <v>334</v>
      </c>
      <c r="BW267" s="5" t="s">
        <v>425</v>
      </c>
      <c r="BY267" s="5" t="s">
        <v>426</v>
      </c>
      <c r="BZ267" s="5" t="s">
        <v>3096</v>
      </c>
      <c r="CD267" s="5" t="s">
        <v>2831</v>
      </c>
      <c r="CE267" s="5" t="s">
        <v>370</v>
      </c>
      <c r="CF267" s="5" t="s">
        <v>371</v>
      </c>
      <c r="CG267" s="5" t="s">
        <v>372</v>
      </c>
      <c r="CJ267" s="5" t="s">
        <v>373</v>
      </c>
      <c r="CK267" s="3" t="s">
        <v>380</v>
      </c>
      <c r="CL267" s="3"/>
      <c r="CM267" s="3"/>
      <c r="CN267" s="3"/>
      <c r="CO267" s="3"/>
      <c r="CP267" s="3"/>
      <c r="CQ267" s="3"/>
      <c r="CR267" s="3"/>
      <c r="CS267" s="3"/>
      <c r="CT267" s="3"/>
      <c r="DG267" s="3"/>
      <c r="DH267" s="5" t="s">
        <v>379</v>
      </c>
      <c r="DI267" s="5" t="s">
        <v>379</v>
      </c>
      <c r="DJ267" s="5" t="s">
        <v>3098</v>
      </c>
      <c r="DM267" s="5" t="s">
        <v>683</v>
      </c>
      <c r="DN267" s="5" t="s">
        <v>382</v>
      </c>
      <c r="DO267" s="5" t="s">
        <v>485</v>
      </c>
      <c r="DP267" s="5" t="s">
        <v>3109</v>
      </c>
      <c r="DR267" s="5" t="s">
        <v>3110</v>
      </c>
      <c r="DS267" s="5" t="s">
        <v>457</v>
      </c>
      <c r="DT267" s="5" t="s">
        <v>925</v>
      </c>
      <c r="DU267" s="5" t="s">
        <v>3111</v>
      </c>
      <c r="DW267" s="5" t="s">
        <v>3112</v>
      </c>
      <c r="DX267" s="5" t="s">
        <v>390</v>
      </c>
      <c r="DY267" s="5" t="s">
        <v>606</v>
      </c>
      <c r="DZ267" s="5" t="s">
        <v>3113</v>
      </c>
      <c r="EB267" s="5" t="s">
        <v>3114</v>
      </c>
      <c r="EC267" s="5" t="s">
        <v>457</v>
      </c>
      <c r="ED267" s="5" t="s">
        <v>925</v>
      </c>
      <c r="EE267" s="5" t="s">
        <v>3111</v>
      </c>
      <c r="EG267" s="5" t="s">
        <v>3112</v>
      </c>
      <c r="EH267" s="5" t="s">
        <v>394</v>
      </c>
      <c r="EI267" s="5" t="s">
        <v>395</v>
      </c>
      <c r="EJ267" s="5" t="s">
        <v>3103</v>
      </c>
      <c r="EK267" s="5" t="s">
        <v>397</v>
      </c>
      <c r="EM267" s="5" t="s">
        <v>683</v>
      </c>
      <c r="EN267" s="5" t="s">
        <v>382</v>
      </c>
      <c r="EO267" s="5" t="s">
        <v>485</v>
      </c>
      <c r="EP267" s="5" t="s">
        <v>3109</v>
      </c>
      <c r="ER267" s="5" t="s">
        <v>3110</v>
      </c>
      <c r="ES267" s="5" t="s">
        <v>457</v>
      </c>
      <c r="ET267" s="5" t="s">
        <v>925</v>
      </c>
      <c r="EU267" s="5" t="s">
        <v>3115</v>
      </c>
      <c r="EW267" s="5" t="s">
        <v>3116</v>
      </c>
      <c r="EX267" s="5" t="s">
        <v>390</v>
      </c>
      <c r="EY267" s="5" t="s">
        <v>606</v>
      </c>
      <c r="EZ267" s="5" t="s">
        <v>3117</v>
      </c>
      <c r="FB267" s="5" t="s">
        <v>3118</v>
      </c>
      <c r="FC267" s="5" t="s">
        <v>457</v>
      </c>
      <c r="FD267" s="5" t="s">
        <v>925</v>
      </c>
      <c r="FE267" s="5" t="s">
        <v>3115</v>
      </c>
      <c r="FG267" s="5" t="s">
        <v>3116</v>
      </c>
      <c r="FS267" s="3"/>
      <c r="FT267" s="3"/>
      <c r="FU267" s="3"/>
      <c r="FV267" s="3"/>
      <c r="FW267" s="3"/>
      <c r="GS267" s="3"/>
      <c r="GT267" s="3"/>
      <c r="GU267" s="3"/>
      <c r="GV267" s="3"/>
      <c r="GW267" s="3"/>
      <c r="QG267" s="5" t="s">
        <v>3119</v>
      </c>
    </row>
    <row r="268" spans="1:449" s="5" customFormat="1">
      <c r="A268" s="5" t="s">
        <v>3088</v>
      </c>
      <c r="B268" s="3" t="s">
        <v>2196</v>
      </c>
      <c r="C268" s="5" t="s">
        <v>3089</v>
      </c>
      <c r="D268" s="5" t="s">
        <v>3090</v>
      </c>
      <c r="E268" s="3" t="s">
        <v>3770</v>
      </c>
      <c r="F268" s="59" t="s">
        <v>340</v>
      </c>
      <c r="AB268" s="5" t="s">
        <v>2196</v>
      </c>
      <c r="AC268" s="5" t="s">
        <v>340</v>
      </c>
      <c r="AD268" s="5" t="s">
        <v>339</v>
      </c>
      <c r="AG268" s="5" t="s">
        <v>340</v>
      </c>
      <c r="AH268" s="5" t="s">
        <v>411</v>
      </c>
      <c r="AJ268" s="5" t="s">
        <v>339</v>
      </c>
      <c r="AL268" s="5" t="s">
        <v>339</v>
      </c>
      <c r="AN268" s="5" t="s">
        <v>340</v>
      </c>
      <c r="AO268" s="5" t="s">
        <v>340</v>
      </c>
      <c r="AP268" s="5" t="s">
        <v>340</v>
      </c>
      <c r="AQ268" s="5" t="s">
        <v>350</v>
      </c>
      <c r="AT268" s="5" t="s">
        <v>351</v>
      </c>
      <c r="AU268" s="5" t="s">
        <v>352</v>
      </c>
      <c r="AV268" s="5" t="s">
        <v>3810</v>
      </c>
      <c r="AW268" s="5" t="s">
        <v>616</v>
      </c>
      <c r="AX268" s="5" t="s">
        <v>413</v>
      </c>
      <c r="BA268" s="5" t="s">
        <v>762</v>
      </c>
      <c r="BB268" s="5" t="s">
        <v>356</v>
      </c>
      <c r="BD268" s="5" t="s">
        <v>357</v>
      </c>
      <c r="BE268" s="5" t="s">
        <v>3815</v>
      </c>
      <c r="BF268" s="5" t="s">
        <v>416</v>
      </c>
      <c r="BH268" s="5" t="s">
        <v>672</v>
      </c>
      <c r="BI268" s="5" t="s">
        <v>673</v>
      </c>
      <c r="BL268" s="5" t="s">
        <v>419</v>
      </c>
      <c r="BN268" s="5" t="s">
        <v>674</v>
      </c>
      <c r="BP268" s="5" t="s">
        <v>3120</v>
      </c>
      <c r="BQ268" s="5" t="s">
        <v>2299</v>
      </c>
      <c r="BR268" s="5" t="s">
        <v>423</v>
      </c>
      <c r="BT268" s="5" t="s">
        <v>362</v>
      </c>
      <c r="BU268" s="5" t="s">
        <v>339</v>
      </c>
      <c r="BV268" s="5" t="s">
        <v>334</v>
      </c>
      <c r="BW268" s="5" t="s">
        <v>425</v>
      </c>
      <c r="BY268" s="5" t="s">
        <v>426</v>
      </c>
      <c r="BZ268" s="5" t="s">
        <v>3121</v>
      </c>
      <c r="CD268" s="5" t="s">
        <v>978</v>
      </c>
      <c r="CE268" s="5" t="s">
        <v>370</v>
      </c>
      <c r="CF268" s="5" t="s">
        <v>371</v>
      </c>
      <c r="CG268" s="5" t="s">
        <v>372</v>
      </c>
      <c r="CJ268" s="5" t="s">
        <v>373</v>
      </c>
      <c r="CK268" s="3" t="s">
        <v>380</v>
      </c>
      <c r="CL268" s="3"/>
      <c r="CM268" s="3"/>
      <c r="CN268" s="3"/>
      <c r="CO268" s="3"/>
      <c r="CP268" s="3"/>
      <c r="CQ268" s="3"/>
      <c r="CR268" s="3"/>
      <c r="CS268" s="3"/>
      <c r="CT268" s="3"/>
      <c r="DC268" s="5" t="s">
        <v>376</v>
      </c>
      <c r="DD268" s="5" t="s">
        <v>3122</v>
      </c>
      <c r="DG268" s="3"/>
      <c r="DH268" s="5" t="s">
        <v>379</v>
      </c>
      <c r="DI268" s="5" t="s">
        <v>379</v>
      </c>
      <c r="DJ268" s="5" t="s">
        <v>3098</v>
      </c>
      <c r="DM268" s="5" t="s">
        <v>683</v>
      </c>
      <c r="DN268" s="5" t="s">
        <v>382</v>
      </c>
      <c r="DO268" s="5" t="s">
        <v>530</v>
      </c>
      <c r="DP268" s="5" t="s">
        <v>3123</v>
      </c>
      <c r="DR268" s="5" t="s">
        <v>3124</v>
      </c>
      <c r="DS268" s="5" t="s">
        <v>819</v>
      </c>
      <c r="DT268" s="5" t="s">
        <v>452</v>
      </c>
      <c r="DU268" s="5" t="s">
        <v>3125</v>
      </c>
      <c r="DW268" s="5" t="s">
        <v>3126</v>
      </c>
      <c r="DX268" s="5" t="s">
        <v>819</v>
      </c>
      <c r="DY268" s="5" t="s">
        <v>452</v>
      </c>
      <c r="DZ268" s="5" t="s">
        <v>3125</v>
      </c>
      <c r="EB268" s="5" t="s">
        <v>3126</v>
      </c>
      <c r="EC268" s="5" t="s">
        <v>819</v>
      </c>
      <c r="ED268" s="5" t="s">
        <v>452</v>
      </c>
      <c r="EE268" s="5" t="s">
        <v>3125</v>
      </c>
      <c r="EG268" s="5" t="s">
        <v>3126</v>
      </c>
      <c r="EH268" s="5" t="s">
        <v>394</v>
      </c>
      <c r="EI268" s="5" t="s">
        <v>395</v>
      </c>
      <c r="EJ268" s="5" t="s">
        <v>3103</v>
      </c>
      <c r="EK268" s="5" t="s">
        <v>397</v>
      </c>
      <c r="EM268" s="5" t="s">
        <v>683</v>
      </c>
      <c r="EN268" s="5" t="s">
        <v>382</v>
      </c>
      <c r="EO268" s="5" t="s">
        <v>530</v>
      </c>
      <c r="EP268" s="5" t="s">
        <v>3123</v>
      </c>
      <c r="ER268" s="5" t="s">
        <v>3124</v>
      </c>
      <c r="ES268" s="5" t="s">
        <v>819</v>
      </c>
      <c r="ET268" s="5" t="s">
        <v>452</v>
      </c>
      <c r="EU268" s="5" t="s">
        <v>3127</v>
      </c>
      <c r="EW268" s="5" t="s">
        <v>3128</v>
      </c>
      <c r="EX268" s="5" t="s">
        <v>819</v>
      </c>
      <c r="EY268" s="5" t="s">
        <v>452</v>
      </c>
      <c r="EZ268" s="5" t="s">
        <v>3127</v>
      </c>
      <c r="FB268" s="5" t="s">
        <v>3128</v>
      </c>
      <c r="FC268" s="5" t="s">
        <v>819</v>
      </c>
      <c r="FD268" s="5" t="s">
        <v>452</v>
      </c>
      <c r="FE268" s="5" t="s">
        <v>3127</v>
      </c>
      <c r="FG268" s="5" t="s">
        <v>3128</v>
      </c>
      <c r="FS268" s="3"/>
      <c r="FT268" s="3"/>
      <c r="FU268" s="3"/>
      <c r="FV268" s="3"/>
      <c r="FW268" s="3"/>
      <c r="GS268" s="3"/>
      <c r="GT268" s="3"/>
      <c r="GU268" s="3"/>
      <c r="GV268" s="3"/>
      <c r="GW268" s="3"/>
    </row>
    <row r="269" spans="1:449" s="5" customFormat="1">
      <c r="A269" s="5" t="s">
        <v>3088</v>
      </c>
      <c r="B269" s="3" t="s">
        <v>3094</v>
      </c>
      <c r="C269" s="5" t="s">
        <v>3089</v>
      </c>
      <c r="D269" s="5" t="s">
        <v>3090</v>
      </c>
      <c r="E269" s="3" t="s">
        <v>3770</v>
      </c>
      <c r="F269" s="59" t="s">
        <v>340</v>
      </c>
      <c r="AB269" s="5" t="s">
        <v>3094</v>
      </c>
      <c r="AC269" s="5" t="s">
        <v>340</v>
      </c>
      <c r="AD269" s="5" t="s">
        <v>339</v>
      </c>
      <c r="AG269" s="5" t="s">
        <v>340</v>
      </c>
      <c r="AH269" s="5" t="s">
        <v>411</v>
      </c>
      <c r="AJ269" s="5" t="s">
        <v>339</v>
      </c>
      <c r="AL269" s="5" t="s">
        <v>339</v>
      </c>
      <c r="AN269" s="5" t="s">
        <v>340</v>
      </c>
      <c r="AO269" s="5" t="s">
        <v>340</v>
      </c>
      <c r="AP269" s="5" t="s">
        <v>340</v>
      </c>
      <c r="AQ269" s="5" t="s">
        <v>350</v>
      </c>
      <c r="AT269" s="5" t="s">
        <v>351</v>
      </c>
      <c r="AU269" s="5" t="s">
        <v>352</v>
      </c>
      <c r="AV269" s="5" t="s">
        <v>3810</v>
      </c>
      <c r="AW269" s="5" t="s">
        <v>616</v>
      </c>
      <c r="AX269" s="5" t="s">
        <v>413</v>
      </c>
      <c r="BA269" s="5" t="s">
        <v>762</v>
      </c>
      <c r="BB269" s="5" t="s">
        <v>356</v>
      </c>
      <c r="BD269" s="5" t="s">
        <v>357</v>
      </c>
      <c r="BE269" s="5" t="s">
        <v>3815</v>
      </c>
      <c r="BF269" s="5" t="s">
        <v>416</v>
      </c>
      <c r="BH269" s="5" t="s">
        <v>672</v>
      </c>
      <c r="BI269" s="5" t="s">
        <v>673</v>
      </c>
      <c r="BL269" s="5" t="s">
        <v>419</v>
      </c>
      <c r="BN269" s="5" t="s">
        <v>674</v>
      </c>
      <c r="BP269" s="5" t="s">
        <v>3120</v>
      </c>
      <c r="BQ269" s="5" t="s">
        <v>2299</v>
      </c>
      <c r="BR269" s="5" t="s">
        <v>423</v>
      </c>
      <c r="BT269" s="5" t="s">
        <v>362</v>
      </c>
      <c r="BU269" s="5" t="s">
        <v>339</v>
      </c>
      <c r="BV269" s="5" t="s">
        <v>334</v>
      </c>
      <c r="BW269" s="5" t="s">
        <v>425</v>
      </c>
      <c r="BY269" s="5" t="s">
        <v>426</v>
      </c>
      <c r="BZ269" s="5" t="s">
        <v>3121</v>
      </c>
      <c r="CD269" s="5" t="s">
        <v>750</v>
      </c>
      <c r="CE269" s="5" t="s">
        <v>370</v>
      </c>
      <c r="CF269" s="5" t="s">
        <v>371</v>
      </c>
      <c r="CG269" s="5" t="s">
        <v>372</v>
      </c>
      <c r="CJ269" s="5" t="s">
        <v>373</v>
      </c>
      <c r="CK269" s="3" t="s">
        <v>380</v>
      </c>
      <c r="CL269" s="3"/>
      <c r="CM269" s="3"/>
      <c r="CN269" s="3"/>
      <c r="CO269" s="3"/>
      <c r="CP269" s="3"/>
      <c r="CQ269" s="3"/>
      <c r="CR269" s="3"/>
      <c r="CS269" s="3"/>
      <c r="CT269" s="3"/>
      <c r="DC269" s="5" t="s">
        <v>376</v>
      </c>
      <c r="DD269" s="5" t="s">
        <v>3129</v>
      </c>
      <c r="DG269" s="3"/>
      <c r="DH269" s="5" t="s">
        <v>379</v>
      </c>
      <c r="DI269" s="5" t="s">
        <v>379</v>
      </c>
      <c r="DJ269" s="5" t="s">
        <v>3098</v>
      </c>
      <c r="DM269" s="5" t="s">
        <v>683</v>
      </c>
      <c r="DN269" s="5" t="s">
        <v>382</v>
      </c>
      <c r="DO269" s="5" t="s">
        <v>530</v>
      </c>
      <c r="DP269" s="5" t="s">
        <v>3130</v>
      </c>
      <c r="DR269" s="5" t="s">
        <v>3131</v>
      </c>
      <c r="DS269" s="5" t="s">
        <v>736</v>
      </c>
      <c r="DT269" s="5" t="s">
        <v>464</v>
      </c>
      <c r="DU269" s="5" t="s">
        <v>3132</v>
      </c>
      <c r="DW269" s="5" t="s">
        <v>3133</v>
      </c>
      <c r="DX269" s="5" t="s">
        <v>456</v>
      </c>
      <c r="DY269" s="5" t="s">
        <v>857</v>
      </c>
      <c r="DZ269" s="5" t="s">
        <v>3134</v>
      </c>
      <c r="EB269" s="5" t="s">
        <v>3135</v>
      </c>
      <c r="EC269" s="5" t="s">
        <v>736</v>
      </c>
      <c r="ED269" s="5" t="s">
        <v>464</v>
      </c>
      <c r="EE269" s="5" t="s">
        <v>3132</v>
      </c>
      <c r="EG269" s="5" t="s">
        <v>3133</v>
      </c>
      <c r="EH269" s="5" t="s">
        <v>394</v>
      </c>
      <c r="EI269" s="5" t="s">
        <v>395</v>
      </c>
      <c r="EJ269" s="5" t="s">
        <v>3103</v>
      </c>
      <c r="EK269" s="5" t="s">
        <v>397</v>
      </c>
      <c r="EM269" s="5" t="s">
        <v>683</v>
      </c>
      <c r="EN269" s="5" t="s">
        <v>382</v>
      </c>
      <c r="EO269" s="5" t="s">
        <v>530</v>
      </c>
      <c r="EP269" s="5" t="s">
        <v>3130</v>
      </c>
      <c r="ER269" s="5" t="s">
        <v>3131</v>
      </c>
      <c r="ES269" s="5" t="s">
        <v>736</v>
      </c>
      <c r="ET269" s="5" t="s">
        <v>464</v>
      </c>
      <c r="EU269" s="5" t="s">
        <v>3136</v>
      </c>
      <c r="EW269" s="5" t="s">
        <v>3137</v>
      </c>
      <c r="EX269" s="5" t="s">
        <v>456</v>
      </c>
      <c r="EY269" s="5" t="s">
        <v>857</v>
      </c>
      <c r="EZ269" s="5" t="s">
        <v>3138</v>
      </c>
      <c r="FB269" s="5" t="s">
        <v>3139</v>
      </c>
      <c r="FC269" s="5" t="s">
        <v>736</v>
      </c>
      <c r="FD269" s="5" t="s">
        <v>464</v>
      </c>
      <c r="FE269" s="5" t="s">
        <v>3136</v>
      </c>
      <c r="FG269" s="5" t="s">
        <v>3137</v>
      </c>
      <c r="FS269" s="3"/>
      <c r="FT269" s="3"/>
      <c r="FU269" s="3"/>
      <c r="FV269" s="3"/>
      <c r="FW269" s="3"/>
      <c r="GS269" s="3"/>
      <c r="GT269" s="3"/>
      <c r="GU269" s="3"/>
      <c r="GV269" s="3"/>
      <c r="GW269" s="3"/>
    </row>
    <row r="270" spans="1:449" s="5" customFormat="1">
      <c r="A270" s="5" t="s">
        <v>3088</v>
      </c>
      <c r="B270" s="3" t="s">
        <v>2121</v>
      </c>
      <c r="C270" s="5" t="s">
        <v>3089</v>
      </c>
      <c r="D270" s="5" t="s">
        <v>3090</v>
      </c>
      <c r="E270" s="3" t="s">
        <v>3770</v>
      </c>
      <c r="F270" s="59" t="s">
        <v>340</v>
      </c>
      <c r="AB270" s="5" t="s">
        <v>2121</v>
      </c>
      <c r="AC270" s="5" t="s">
        <v>340</v>
      </c>
      <c r="AD270" s="5" t="s">
        <v>339</v>
      </c>
      <c r="AG270" s="5" t="s">
        <v>340</v>
      </c>
      <c r="AH270" s="5" t="s">
        <v>411</v>
      </c>
      <c r="AJ270" s="5" t="s">
        <v>339</v>
      </c>
      <c r="AL270" s="5" t="s">
        <v>339</v>
      </c>
      <c r="AN270" s="5" t="s">
        <v>340</v>
      </c>
      <c r="AO270" s="5" t="s">
        <v>340</v>
      </c>
      <c r="AP270" s="5" t="s">
        <v>340</v>
      </c>
      <c r="AQ270" s="5" t="s">
        <v>350</v>
      </c>
      <c r="AT270" s="5" t="s">
        <v>351</v>
      </c>
      <c r="AU270" s="5" t="s">
        <v>352</v>
      </c>
      <c r="AV270" s="5" t="s">
        <v>3810</v>
      </c>
      <c r="AW270" s="5" t="s">
        <v>1903</v>
      </c>
      <c r="AX270" s="5" t="s">
        <v>3140</v>
      </c>
      <c r="BA270" s="5" t="s">
        <v>3141</v>
      </c>
      <c r="BB270" s="5" t="s">
        <v>356</v>
      </c>
      <c r="BD270" s="5" t="s">
        <v>357</v>
      </c>
      <c r="BE270" s="5" t="s">
        <v>3813</v>
      </c>
      <c r="BF270" s="5" t="s">
        <v>358</v>
      </c>
      <c r="BG270" s="5" t="s">
        <v>3142</v>
      </c>
      <c r="BR270" s="5" t="s">
        <v>423</v>
      </c>
      <c r="BT270" s="5" t="s">
        <v>362</v>
      </c>
      <c r="BU270" s="5" t="s">
        <v>339</v>
      </c>
      <c r="BV270" s="5" t="s">
        <v>334</v>
      </c>
      <c r="BW270" s="5" t="s">
        <v>425</v>
      </c>
      <c r="BY270" s="5" t="s">
        <v>426</v>
      </c>
      <c r="BZ270" s="5" t="s">
        <v>3096</v>
      </c>
      <c r="CD270" s="5" t="s">
        <v>2831</v>
      </c>
      <c r="CE270" s="5" t="s">
        <v>370</v>
      </c>
      <c r="CF270" s="5" t="s">
        <v>371</v>
      </c>
      <c r="CG270" s="5" t="s">
        <v>372</v>
      </c>
      <c r="CJ270" s="5" t="s">
        <v>373</v>
      </c>
      <c r="CK270" s="3" t="s">
        <v>380</v>
      </c>
      <c r="CL270" s="3"/>
      <c r="CM270" s="3"/>
      <c r="CN270" s="3"/>
      <c r="CO270" s="3"/>
      <c r="CP270" s="3"/>
      <c r="CQ270" s="3"/>
      <c r="CR270" s="3"/>
      <c r="CS270" s="3"/>
      <c r="CT270" s="3"/>
      <c r="DG270" s="3"/>
      <c r="DH270" s="5" t="s">
        <v>379</v>
      </c>
      <c r="DI270" s="5" t="s">
        <v>379</v>
      </c>
      <c r="DJ270" s="5" t="s">
        <v>3098</v>
      </c>
      <c r="DM270" s="5" t="s">
        <v>402</v>
      </c>
      <c r="DN270" s="5" t="s">
        <v>382</v>
      </c>
      <c r="DO270" s="5" t="s">
        <v>925</v>
      </c>
      <c r="DP270" s="5" t="s">
        <v>2741</v>
      </c>
      <c r="DR270" s="5" t="s">
        <v>3143</v>
      </c>
      <c r="DS270" s="5" t="s">
        <v>492</v>
      </c>
      <c r="DT270" s="5" t="s">
        <v>1935</v>
      </c>
      <c r="DU270" s="5" t="s">
        <v>3144</v>
      </c>
      <c r="DW270" s="5" t="s">
        <v>3145</v>
      </c>
      <c r="DX270" s="5" t="s">
        <v>390</v>
      </c>
      <c r="DY270" s="5" t="s">
        <v>795</v>
      </c>
      <c r="DZ270" s="5" t="s">
        <v>3146</v>
      </c>
      <c r="EB270" s="5" t="s">
        <v>3147</v>
      </c>
      <c r="EC270" s="5" t="s">
        <v>492</v>
      </c>
      <c r="ED270" s="5" t="s">
        <v>1935</v>
      </c>
      <c r="EE270" s="5" t="s">
        <v>3144</v>
      </c>
      <c r="EG270" s="5" t="s">
        <v>3145</v>
      </c>
      <c r="EH270" s="5" t="s">
        <v>394</v>
      </c>
      <c r="EI270" s="5" t="s">
        <v>395</v>
      </c>
      <c r="EJ270" s="5" t="s">
        <v>3103</v>
      </c>
      <c r="EK270" s="5" t="s">
        <v>397</v>
      </c>
      <c r="EM270" s="5" t="s">
        <v>402</v>
      </c>
      <c r="EN270" s="5" t="s">
        <v>382</v>
      </c>
      <c r="EO270" s="5" t="s">
        <v>925</v>
      </c>
      <c r="EP270" s="5" t="s">
        <v>2741</v>
      </c>
      <c r="ER270" s="5" t="s">
        <v>3143</v>
      </c>
      <c r="ES270" s="5" t="s">
        <v>492</v>
      </c>
      <c r="ET270" s="5" t="s">
        <v>1935</v>
      </c>
      <c r="EU270" s="5" t="s">
        <v>3148</v>
      </c>
      <c r="EW270" s="5" t="s">
        <v>3149</v>
      </c>
      <c r="EX270" s="5" t="s">
        <v>390</v>
      </c>
      <c r="EY270" s="5" t="s">
        <v>795</v>
      </c>
      <c r="EZ270" s="5" t="s">
        <v>3150</v>
      </c>
      <c r="FB270" s="5" t="s">
        <v>3151</v>
      </c>
      <c r="FC270" s="5" t="s">
        <v>492</v>
      </c>
      <c r="FD270" s="5" t="s">
        <v>1935</v>
      </c>
      <c r="FE270" s="5" t="s">
        <v>3148</v>
      </c>
      <c r="FG270" s="5" t="s">
        <v>3149</v>
      </c>
      <c r="FS270" s="3"/>
      <c r="FT270" s="3"/>
      <c r="FU270" s="3"/>
      <c r="FV270" s="3"/>
      <c r="FW270" s="3"/>
      <c r="GS270" s="3"/>
      <c r="GT270" s="3"/>
      <c r="GU270" s="3"/>
      <c r="GV270" s="3"/>
      <c r="GW270" s="3"/>
    </row>
    <row r="271" spans="1:449" s="5" customFormat="1">
      <c r="A271" s="5" t="s">
        <v>3159</v>
      </c>
      <c r="B271" s="3" t="s">
        <v>408</v>
      </c>
      <c r="C271" s="5" t="s">
        <v>3160</v>
      </c>
      <c r="D271" s="5" t="s">
        <v>3161</v>
      </c>
      <c r="E271" s="3" t="s">
        <v>3783</v>
      </c>
      <c r="F271" s="59" t="s">
        <v>340</v>
      </c>
      <c r="G271" s="5" t="s">
        <v>3162</v>
      </c>
      <c r="H271" s="5" t="s">
        <v>339</v>
      </c>
      <c r="J271" s="5" t="s">
        <v>340</v>
      </c>
      <c r="K271" s="5" t="s">
        <v>406</v>
      </c>
      <c r="M271" s="5" t="s">
        <v>342</v>
      </c>
      <c r="O271" s="5" t="s">
        <v>340</v>
      </c>
      <c r="P271" s="5" t="s">
        <v>340</v>
      </c>
      <c r="Q271" s="5" t="s">
        <v>343</v>
      </c>
      <c r="R271" s="5" t="s">
        <v>344</v>
      </c>
      <c r="T271" s="5" t="s">
        <v>339</v>
      </c>
      <c r="W271" s="5" t="s">
        <v>340</v>
      </c>
      <c r="X271" s="5" t="s">
        <v>3163</v>
      </c>
      <c r="Y271" s="5" t="s">
        <v>346</v>
      </c>
      <c r="AA271" s="5" t="s">
        <v>713</v>
      </c>
      <c r="AB271" s="5" t="s">
        <v>408</v>
      </c>
      <c r="AC271" s="5" t="s">
        <v>340</v>
      </c>
      <c r="AD271" s="5" t="s">
        <v>339</v>
      </c>
      <c r="AG271" s="5" t="s">
        <v>340</v>
      </c>
      <c r="AH271" s="5" t="s">
        <v>368</v>
      </c>
      <c r="AI271" s="5" t="s">
        <v>3164</v>
      </c>
      <c r="AJ271" s="5" t="s">
        <v>339</v>
      </c>
      <c r="AL271" s="5" t="s">
        <v>339</v>
      </c>
      <c r="AN271" s="5" t="s">
        <v>340</v>
      </c>
      <c r="AO271" s="5" t="s">
        <v>340</v>
      </c>
      <c r="AP271" s="5" t="s">
        <v>339</v>
      </c>
      <c r="AQ271" s="5" t="s">
        <v>350</v>
      </c>
      <c r="AT271" s="5" t="s">
        <v>351</v>
      </c>
      <c r="BA271" s="5" t="s">
        <v>671</v>
      </c>
      <c r="BB271" s="5" t="s">
        <v>356</v>
      </c>
      <c r="BD271" s="5" t="s">
        <v>357</v>
      </c>
      <c r="BE271" s="5" t="s">
        <v>3815</v>
      </c>
      <c r="BF271" s="5" t="s">
        <v>416</v>
      </c>
      <c r="BH271" s="5" t="s">
        <v>672</v>
      </c>
      <c r="BI271" s="5" t="s">
        <v>673</v>
      </c>
      <c r="BL271" s="5" t="s">
        <v>419</v>
      </c>
      <c r="BN271" s="5" t="s">
        <v>420</v>
      </c>
      <c r="BP271" s="5" t="s">
        <v>2342</v>
      </c>
      <c r="BQ271" s="5" t="s">
        <v>802</v>
      </c>
      <c r="BR271" s="5" t="s">
        <v>423</v>
      </c>
      <c r="BT271" s="5" t="s">
        <v>620</v>
      </c>
      <c r="BU271" s="5" t="s">
        <v>339</v>
      </c>
      <c r="BV271" s="5" t="s">
        <v>334</v>
      </c>
      <c r="BW271" s="5" t="s">
        <v>425</v>
      </c>
      <c r="BY271" s="5" t="s">
        <v>426</v>
      </c>
      <c r="BZ271" s="5" t="s">
        <v>2738</v>
      </c>
      <c r="CA271" s="5" t="s">
        <v>476</v>
      </c>
      <c r="CB271" s="5" t="s">
        <v>2738</v>
      </c>
      <c r="CD271" s="5" t="s">
        <v>978</v>
      </c>
      <c r="CE271" s="5" t="s">
        <v>370</v>
      </c>
      <c r="CF271" s="5" t="s">
        <v>428</v>
      </c>
      <c r="CG271" s="5" t="s">
        <v>372</v>
      </c>
      <c r="CJ271" s="5" t="s">
        <v>3165</v>
      </c>
      <c r="CK271" s="3" t="s">
        <v>380</v>
      </c>
      <c r="CL271" s="3"/>
      <c r="CM271" s="3"/>
      <c r="CN271" s="3"/>
      <c r="CO271" s="3"/>
      <c r="CP271" s="3"/>
      <c r="CQ271" s="3"/>
      <c r="CR271" s="3"/>
      <c r="CS271" s="3"/>
      <c r="CT271" s="3"/>
      <c r="DG271" s="3"/>
      <c r="DH271" s="5" t="s">
        <v>378</v>
      </c>
      <c r="DI271" s="5" t="s">
        <v>379</v>
      </c>
      <c r="DJ271" s="5" t="s">
        <v>380</v>
      </c>
      <c r="DM271" s="5" t="s">
        <v>402</v>
      </c>
      <c r="DN271" s="5" t="s">
        <v>382</v>
      </c>
      <c r="DO271" s="5" t="s">
        <v>334</v>
      </c>
      <c r="DP271" s="5" t="s">
        <v>1663</v>
      </c>
      <c r="DR271" s="5" t="s">
        <v>1419</v>
      </c>
      <c r="DS271" s="5" t="s">
        <v>530</v>
      </c>
      <c r="DT271" s="5" t="s">
        <v>525</v>
      </c>
      <c r="DU271" s="5" t="s">
        <v>3166</v>
      </c>
      <c r="DW271" s="5" t="s">
        <v>3167</v>
      </c>
      <c r="DX271" s="5" t="s">
        <v>530</v>
      </c>
      <c r="DY271" s="5" t="s">
        <v>525</v>
      </c>
      <c r="DZ271" s="5" t="s">
        <v>3166</v>
      </c>
      <c r="EB271" s="5" t="s">
        <v>3167</v>
      </c>
      <c r="EC271" s="5" t="s">
        <v>530</v>
      </c>
      <c r="ED271" s="5" t="s">
        <v>525</v>
      </c>
      <c r="EE271" s="5" t="s">
        <v>3166</v>
      </c>
      <c r="EG271" s="5" t="s">
        <v>3167</v>
      </c>
      <c r="EH271" s="5" t="s">
        <v>394</v>
      </c>
      <c r="EI271" s="5" t="s">
        <v>395</v>
      </c>
      <c r="EJ271" s="5" t="s">
        <v>396</v>
      </c>
      <c r="EK271" s="5" t="s">
        <v>397</v>
      </c>
      <c r="EM271" s="5" t="s">
        <v>402</v>
      </c>
      <c r="EN271" s="5" t="s">
        <v>382</v>
      </c>
      <c r="EO271" s="5" t="s">
        <v>334</v>
      </c>
      <c r="EP271" s="5" t="s">
        <v>1663</v>
      </c>
      <c r="ER271" s="5" t="s">
        <v>1419</v>
      </c>
      <c r="ES271" s="5" t="s">
        <v>530</v>
      </c>
      <c r="ET271" s="5" t="s">
        <v>525</v>
      </c>
      <c r="EU271" s="5" t="s">
        <v>3168</v>
      </c>
      <c r="EW271" s="5" t="s">
        <v>3169</v>
      </c>
      <c r="EX271" s="5" t="s">
        <v>530</v>
      </c>
      <c r="EY271" s="5" t="s">
        <v>525</v>
      </c>
      <c r="EZ271" s="5" t="s">
        <v>3168</v>
      </c>
      <c r="FB271" s="5" t="s">
        <v>3169</v>
      </c>
      <c r="FC271" s="5" t="s">
        <v>477</v>
      </c>
      <c r="FD271" s="5" t="s">
        <v>452</v>
      </c>
      <c r="FE271" s="5" t="s">
        <v>3170</v>
      </c>
      <c r="FG271" s="5" t="s">
        <v>3171</v>
      </c>
      <c r="FS271" s="3"/>
      <c r="FT271" s="3"/>
      <c r="FU271" s="3"/>
      <c r="FV271" s="3"/>
      <c r="FW271" s="3"/>
      <c r="GS271" s="3"/>
      <c r="GT271" s="3"/>
      <c r="GU271" s="3"/>
      <c r="GV271" s="3"/>
      <c r="GW271" s="3"/>
      <c r="QG271" s="5" t="s">
        <v>3172</v>
      </c>
    </row>
    <row r="272" spans="1:449" s="5" customFormat="1">
      <c r="A272" s="5" t="s">
        <v>3159</v>
      </c>
      <c r="B272" s="3" t="s">
        <v>409</v>
      </c>
      <c r="C272" s="5" t="s">
        <v>3160</v>
      </c>
      <c r="D272" s="5" t="s">
        <v>3161</v>
      </c>
      <c r="E272" s="3" t="s">
        <v>3777</v>
      </c>
      <c r="F272" s="59" t="s">
        <v>340</v>
      </c>
      <c r="AB272" s="5" t="s">
        <v>409</v>
      </c>
      <c r="AC272" s="5" t="s">
        <v>340</v>
      </c>
      <c r="AD272" s="5" t="s">
        <v>339</v>
      </c>
      <c r="AG272" s="5" t="s">
        <v>340</v>
      </c>
      <c r="AH272" s="5" t="s">
        <v>368</v>
      </c>
      <c r="AI272" s="5" t="s">
        <v>3164</v>
      </c>
      <c r="AJ272" s="5" t="s">
        <v>339</v>
      </c>
      <c r="AL272" s="5" t="s">
        <v>339</v>
      </c>
      <c r="AN272" s="5" t="s">
        <v>340</v>
      </c>
      <c r="AO272" s="5" t="s">
        <v>340</v>
      </c>
      <c r="AP272" s="5" t="s">
        <v>339</v>
      </c>
      <c r="AQ272" s="5" t="s">
        <v>350</v>
      </c>
      <c r="AT272" s="5" t="s">
        <v>351</v>
      </c>
      <c r="BA272" s="5" t="s">
        <v>671</v>
      </c>
      <c r="BB272" s="5" t="s">
        <v>356</v>
      </c>
      <c r="BD272" s="5" t="s">
        <v>357</v>
      </c>
      <c r="BE272" s="5" t="s">
        <v>3815</v>
      </c>
      <c r="BF272" s="5" t="s">
        <v>416</v>
      </c>
      <c r="BH272" s="5" t="s">
        <v>672</v>
      </c>
      <c r="BI272" s="5" t="s">
        <v>673</v>
      </c>
      <c r="BL272" s="5" t="s">
        <v>419</v>
      </c>
      <c r="BN272" s="5" t="s">
        <v>420</v>
      </c>
      <c r="BP272" s="5" t="s">
        <v>3173</v>
      </c>
      <c r="BQ272" s="5" t="s">
        <v>802</v>
      </c>
      <c r="BR272" s="5" t="s">
        <v>423</v>
      </c>
      <c r="BT272" s="5" t="s">
        <v>620</v>
      </c>
      <c r="BU272" s="5" t="s">
        <v>339</v>
      </c>
      <c r="BV272" s="5" t="s">
        <v>334</v>
      </c>
      <c r="BW272" s="5" t="s">
        <v>425</v>
      </c>
      <c r="BY272" s="5" t="s">
        <v>426</v>
      </c>
      <c r="BZ272" s="5" t="s">
        <v>2738</v>
      </c>
      <c r="CA272" s="5" t="s">
        <v>476</v>
      </c>
      <c r="CB272" s="5" t="s">
        <v>2738</v>
      </c>
      <c r="CD272" s="5" t="s">
        <v>978</v>
      </c>
      <c r="CE272" s="5" t="s">
        <v>370</v>
      </c>
      <c r="CF272" s="5" t="s">
        <v>428</v>
      </c>
      <c r="CG272" s="5" t="s">
        <v>372</v>
      </c>
      <c r="CJ272" s="5" t="s">
        <v>3165</v>
      </c>
      <c r="CK272" s="3" t="s">
        <v>380</v>
      </c>
      <c r="CL272" s="3"/>
      <c r="CM272" s="3"/>
      <c r="CN272" s="3"/>
      <c r="CO272" s="3"/>
      <c r="CP272" s="3"/>
      <c r="CQ272" s="3"/>
      <c r="CR272" s="3"/>
      <c r="CS272" s="3"/>
      <c r="CT272" s="3"/>
      <c r="DG272" s="3"/>
      <c r="DH272" s="5" t="s">
        <v>378</v>
      </c>
      <c r="DI272" s="5" t="s">
        <v>379</v>
      </c>
      <c r="DJ272" s="5" t="s">
        <v>380</v>
      </c>
      <c r="DM272" s="5" t="s">
        <v>402</v>
      </c>
      <c r="DN272" s="5" t="s">
        <v>382</v>
      </c>
      <c r="DO272" s="5" t="s">
        <v>334</v>
      </c>
      <c r="DP272" s="5" t="s">
        <v>1663</v>
      </c>
      <c r="DR272" s="5" t="s">
        <v>3174</v>
      </c>
      <c r="DS272" s="5" t="s">
        <v>525</v>
      </c>
      <c r="DT272" s="5" t="s">
        <v>484</v>
      </c>
      <c r="DU272" s="5" t="s">
        <v>3175</v>
      </c>
      <c r="DW272" s="5" t="s">
        <v>3176</v>
      </c>
      <c r="DX272" s="5" t="s">
        <v>525</v>
      </c>
      <c r="DY272" s="5" t="s">
        <v>484</v>
      </c>
      <c r="DZ272" s="5" t="s">
        <v>3175</v>
      </c>
      <c r="EB272" s="5" t="s">
        <v>3176</v>
      </c>
      <c r="EC272" s="5" t="s">
        <v>525</v>
      </c>
      <c r="ED272" s="5" t="s">
        <v>484</v>
      </c>
      <c r="EE272" s="5" t="s">
        <v>3175</v>
      </c>
      <c r="EG272" s="5" t="s">
        <v>3176</v>
      </c>
      <c r="EH272" s="5" t="s">
        <v>394</v>
      </c>
      <c r="EI272" s="5" t="s">
        <v>395</v>
      </c>
      <c r="EJ272" s="5" t="s">
        <v>396</v>
      </c>
      <c r="EK272" s="5" t="s">
        <v>397</v>
      </c>
      <c r="EM272" s="5" t="s">
        <v>402</v>
      </c>
      <c r="EN272" s="5" t="s">
        <v>382</v>
      </c>
      <c r="EO272" s="5" t="s">
        <v>334</v>
      </c>
      <c r="EP272" s="5" t="s">
        <v>1663</v>
      </c>
      <c r="ER272" s="5" t="s">
        <v>3174</v>
      </c>
      <c r="ES272" s="5" t="s">
        <v>525</v>
      </c>
      <c r="ET272" s="5" t="s">
        <v>484</v>
      </c>
      <c r="EU272" s="5" t="s">
        <v>3177</v>
      </c>
      <c r="EW272" s="5" t="s">
        <v>3178</v>
      </c>
      <c r="EX272" s="5" t="s">
        <v>525</v>
      </c>
      <c r="EY272" s="5" t="s">
        <v>484</v>
      </c>
      <c r="EZ272" s="5" t="s">
        <v>3177</v>
      </c>
      <c r="FB272" s="5" t="s">
        <v>3178</v>
      </c>
      <c r="FC272" s="5" t="s">
        <v>390</v>
      </c>
      <c r="FD272" s="5" t="s">
        <v>456</v>
      </c>
      <c r="FE272" s="5" t="s">
        <v>3179</v>
      </c>
      <c r="FG272" s="5" t="s">
        <v>3180</v>
      </c>
      <c r="FS272" s="3"/>
      <c r="FT272" s="3"/>
      <c r="FU272" s="3"/>
      <c r="FV272" s="3"/>
      <c r="FW272" s="3"/>
      <c r="GS272" s="3"/>
      <c r="GT272" s="3"/>
      <c r="GU272" s="3"/>
      <c r="GV272" s="3"/>
      <c r="GW272" s="3"/>
    </row>
    <row r="273" spans="1:448" s="5" customFormat="1">
      <c r="A273" s="5" t="s">
        <v>3159</v>
      </c>
      <c r="B273" s="3" t="s">
        <v>509</v>
      </c>
      <c r="C273" s="5" t="s">
        <v>3160</v>
      </c>
      <c r="D273" s="5" t="s">
        <v>3161</v>
      </c>
      <c r="E273" s="3" t="s">
        <v>3777</v>
      </c>
      <c r="F273" s="59" t="s">
        <v>340</v>
      </c>
      <c r="AB273" s="5" t="s">
        <v>509</v>
      </c>
      <c r="AC273" s="5" t="s">
        <v>340</v>
      </c>
      <c r="AD273" s="5" t="s">
        <v>339</v>
      </c>
      <c r="AG273" s="5" t="s">
        <v>340</v>
      </c>
      <c r="AH273" s="5" t="s">
        <v>368</v>
      </c>
      <c r="AI273" s="5" t="s">
        <v>3164</v>
      </c>
      <c r="AJ273" s="5" t="s">
        <v>339</v>
      </c>
      <c r="AL273" s="5" t="s">
        <v>339</v>
      </c>
      <c r="AN273" s="5" t="s">
        <v>340</v>
      </c>
      <c r="AO273" s="5" t="s">
        <v>340</v>
      </c>
      <c r="AP273" s="5" t="s">
        <v>339</v>
      </c>
      <c r="AQ273" s="5" t="s">
        <v>350</v>
      </c>
      <c r="AT273" s="5" t="s">
        <v>351</v>
      </c>
      <c r="BA273" s="5" t="s">
        <v>671</v>
      </c>
      <c r="BB273" s="5" t="s">
        <v>356</v>
      </c>
      <c r="BD273" s="5" t="s">
        <v>357</v>
      </c>
      <c r="BE273" s="5" t="s">
        <v>3815</v>
      </c>
      <c r="BF273" s="5" t="s">
        <v>416</v>
      </c>
      <c r="BH273" s="5" t="s">
        <v>672</v>
      </c>
      <c r="BI273" s="5" t="s">
        <v>673</v>
      </c>
      <c r="BL273" s="5" t="s">
        <v>419</v>
      </c>
      <c r="BN273" s="5" t="s">
        <v>420</v>
      </c>
      <c r="BP273" s="5" t="s">
        <v>3173</v>
      </c>
      <c r="BQ273" s="5" t="s">
        <v>802</v>
      </c>
      <c r="BR273" s="5" t="s">
        <v>423</v>
      </c>
      <c r="BT273" s="5" t="s">
        <v>620</v>
      </c>
      <c r="BU273" s="5" t="s">
        <v>339</v>
      </c>
      <c r="BV273" s="5" t="s">
        <v>334</v>
      </c>
      <c r="BW273" s="5" t="s">
        <v>1708</v>
      </c>
      <c r="BY273" s="5" t="s">
        <v>426</v>
      </c>
      <c r="BZ273" s="5" t="s">
        <v>2738</v>
      </c>
      <c r="CA273" s="5" t="s">
        <v>476</v>
      </c>
      <c r="CB273" s="5" t="s">
        <v>2738</v>
      </c>
      <c r="CD273" s="5" t="s">
        <v>3181</v>
      </c>
      <c r="CE273" s="5" t="s">
        <v>370</v>
      </c>
      <c r="CF273" s="5" t="s">
        <v>514</v>
      </c>
      <c r="CG273" s="5" t="s">
        <v>372</v>
      </c>
      <c r="CJ273" s="5" t="s">
        <v>3165</v>
      </c>
      <c r="CK273" s="3" t="s">
        <v>380</v>
      </c>
      <c r="CL273" s="3"/>
      <c r="CM273" s="3"/>
      <c r="CN273" s="3"/>
      <c r="CO273" s="3"/>
      <c r="CP273" s="3"/>
      <c r="CQ273" s="3"/>
      <c r="CR273" s="3"/>
      <c r="CS273" s="3"/>
      <c r="CT273" s="3"/>
      <c r="DE273" s="5" t="s">
        <v>368</v>
      </c>
      <c r="DF273" s="5" t="s">
        <v>3182</v>
      </c>
      <c r="DG273" s="3"/>
      <c r="DH273" s="5" t="s">
        <v>378</v>
      </c>
      <c r="DI273" s="5" t="s">
        <v>379</v>
      </c>
      <c r="DJ273" s="5" t="s">
        <v>380</v>
      </c>
      <c r="DM273" s="5" t="s">
        <v>402</v>
      </c>
      <c r="DN273" s="5" t="s">
        <v>382</v>
      </c>
      <c r="DO273" s="5" t="s">
        <v>334</v>
      </c>
      <c r="DP273" s="5" t="s">
        <v>1663</v>
      </c>
      <c r="DR273" s="5" t="s">
        <v>3183</v>
      </c>
      <c r="DS273" s="5" t="s">
        <v>390</v>
      </c>
      <c r="DT273" s="5" t="s">
        <v>456</v>
      </c>
      <c r="DU273" s="5" t="s">
        <v>3184</v>
      </c>
      <c r="DW273" s="5" t="s">
        <v>3185</v>
      </c>
      <c r="DX273" s="5" t="s">
        <v>390</v>
      </c>
      <c r="DY273" s="5" t="s">
        <v>456</v>
      </c>
      <c r="DZ273" s="5" t="s">
        <v>3184</v>
      </c>
      <c r="EB273" s="5" t="s">
        <v>3185</v>
      </c>
      <c r="EC273" s="5" t="s">
        <v>390</v>
      </c>
      <c r="ED273" s="5" t="s">
        <v>456</v>
      </c>
      <c r="EE273" s="5" t="s">
        <v>3184</v>
      </c>
      <c r="EG273" s="5" t="s">
        <v>3185</v>
      </c>
      <c r="EH273" s="5" t="s">
        <v>394</v>
      </c>
      <c r="EI273" s="5" t="s">
        <v>395</v>
      </c>
      <c r="EJ273" s="5" t="s">
        <v>396</v>
      </c>
      <c r="EK273" s="5" t="s">
        <v>397</v>
      </c>
      <c r="EM273" s="5" t="s">
        <v>402</v>
      </c>
      <c r="EN273" s="5" t="s">
        <v>382</v>
      </c>
      <c r="EO273" s="5" t="s">
        <v>334</v>
      </c>
      <c r="EP273" s="5" t="s">
        <v>1663</v>
      </c>
      <c r="ER273" s="5" t="s">
        <v>3183</v>
      </c>
      <c r="ES273" s="5" t="s">
        <v>390</v>
      </c>
      <c r="ET273" s="5" t="s">
        <v>456</v>
      </c>
      <c r="EU273" s="5" t="s">
        <v>3186</v>
      </c>
      <c r="EW273" s="5" t="s">
        <v>3187</v>
      </c>
      <c r="EX273" s="5" t="s">
        <v>390</v>
      </c>
      <c r="EY273" s="5" t="s">
        <v>456</v>
      </c>
      <c r="EZ273" s="5" t="s">
        <v>3186</v>
      </c>
      <c r="FB273" s="5" t="s">
        <v>3187</v>
      </c>
      <c r="FC273" s="5" t="s">
        <v>433</v>
      </c>
      <c r="FD273" s="5" t="s">
        <v>480</v>
      </c>
      <c r="FE273" s="5" t="s">
        <v>3188</v>
      </c>
      <c r="FG273" s="5" t="s">
        <v>3189</v>
      </c>
      <c r="FS273" s="3"/>
      <c r="FT273" s="3"/>
      <c r="FU273" s="3"/>
      <c r="FV273" s="3"/>
      <c r="FW273" s="3"/>
      <c r="GS273" s="3"/>
      <c r="GT273" s="3"/>
      <c r="GU273" s="3"/>
      <c r="GV273" s="3"/>
      <c r="GW273" s="3"/>
      <c r="LD273" s="5" t="s">
        <v>394</v>
      </c>
      <c r="LE273" s="5" t="s">
        <v>395</v>
      </c>
      <c r="LF273" s="5" t="s">
        <v>396</v>
      </c>
      <c r="LG273" s="5" t="s">
        <v>397</v>
      </c>
      <c r="LI273" s="5" t="s">
        <v>402</v>
      </c>
      <c r="LJ273" s="5" t="s">
        <v>382</v>
      </c>
      <c r="LK273" s="5" t="s">
        <v>736</v>
      </c>
      <c r="LL273" s="5" t="s">
        <v>3190</v>
      </c>
      <c r="LN273" s="5" t="s">
        <v>3191</v>
      </c>
      <c r="LO273" s="5" t="s">
        <v>559</v>
      </c>
      <c r="LP273" s="5" t="s">
        <v>485</v>
      </c>
      <c r="LQ273" s="5" t="s">
        <v>3192</v>
      </c>
      <c r="LS273" s="5" t="s">
        <v>3193</v>
      </c>
      <c r="LT273" s="5" t="s">
        <v>559</v>
      </c>
      <c r="LU273" s="5" t="s">
        <v>485</v>
      </c>
      <c r="LV273" s="5" t="s">
        <v>3192</v>
      </c>
      <c r="LX273" s="5" t="s">
        <v>3193</v>
      </c>
      <c r="LY273" s="5" t="s">
        <v>559</v>
      </c>
      <c r="LZ273" s="5" t="s">
        <v>485</v>
      </c>
      <c r="MA273" s="5" t="s">
        <v>3192</v>
      </c>
      <c r="MC273" s="5" t="s">
        <v>3193</v>
      </c>
      <c r="QD273" s="5" t="s">
        <v>334</v>
      </c>
      <c r="QE273" s="5" t="s">
        <v>3194</v>
      </c>
      <c r="QF273" s="5" t="s">
        <v>2593</v>
      </c>
    </row>
    <row r="274" spans="1:448" s="5" customFormat="1">
      <c r="A274" s="5" t="s">
        <v>3198</v>
      </c>
      <c r="B274" s="3" t="s">
        <v>808</v>
      </c>
      <c r="C274" s="5" t="s">
        <v>3199</v>
      </c>
      <c r="D274" s="5" t="s">
        <v>3200</v>
      </c>
      <c r="E274" s="3" t="s">
        <v>3779</v>
      </c>
      <c r="F274" s="59" t="s">
        <v>340</v>
      </c>
      <c r="G274" s="5" t="s">
        <v>1850</v>
      </c>
      <c r="H274" s="5" t="s">
        <v>340</v>
      </c>
      <c r="I274" s="5" t="s">
        <v>339</v>
      </c>
      <c r="J274" s="5" t="s">
        <v>340</v>
      </c>
      <c r="K274" s="5" t="s">
        <v>406</v>
      </c>
      <c r="O274" s="5" t="s">
        <v>340</v>
      </c>
      <c r="P274" s="5" t="s">
        <v>340</v>
      </c>
      <c r="R274" s="5" t="s">
        <v>344</v>
      </c>
      <c r="T274" s="5" t="s">
        <v>339</v>
      </c>
      <c r="W274" s="5" t="s">
        <v>339</v>
      </c>
      <c r="AB274" s="5" t="s">
        <v>808</v>
      </c>
      <c r="AC274" s="5" t="s">
        <v>340</v>
      </c>
      <c r="AD274" s="5" t="s">
        <v>339</v>
      </c>
      <c r="AG274" s="5" t="s">
        <v>339</v>
      </c>
      <c r="AJ274" s="5" t="s">
        <v>339</v>
      </c>
      <c r="AL274" s="5" t="s">
        <v>339</v>
      </c>
      <c r="AN274" s="5" t="s">
        <v>339</v>
      </c>
      <c r="AP274" s="5" t="s">
        <v>339</v>
      </c>
      <c r="AQ274" s="5" t="s">
        <v>350</v>
      </c>
      <c r="AT274" s="5" t="s">
        <v>351</v>
      </c>
      <c r="BA274" s="5" t="s">
        <v>3203</v>
      </c>
      <c r="BB274" s="5" t="s">
        <v>415</v>
      </c>
      <c r="BD274" s="5" t="s">
        <v>357</v>
      </c>
      <c r="BE274" s="5" t="s">
        <v>3815</v>
      </c>
      <c r="BF274" s="5" t="s">
        <v>416</v>
      </c>
      <c r="BH274" s="5" t="s">
        <v>672</v>
      </c>
      <c r="BI274" s="5" t="s">
        <v>1303</v>
      </c>
      <c r="BL274" s="5" t="s">
        <v>419</v>
      </c>
      <c r="BN274" s="5" t="s">
        <v>420</v>
      </c>
      <c r="BP274" s="5" t="s">
        <v>3204</v>
      </c>
      <c r="BQ274" s="5" t="s">
        <v>802</v>
      </c>
      <c r="BR274" s="5" t="s">
        <v>423</v>
      </c>
      <c r="BT274" s="5" t="s">
        <v>362</v>
      </c>
      <c r="BU274" s="5" t="s">
        <v>339</v>
      </c>
      <c r="BV274" s="5" t="s">
        <v>334</v>
      </c>
      <c r="BW274" s="5" t="s">
        <v>425</v>
      </c>
      <c r="CC274" s="5" t="s">
        <v>339</v>
      </c>
      <c r="CE274" s="5" t="s">
        <v>370</v>
      </c>
      <c r="CF274" s="5" t="s">
        <v>371</v>
      </c>
      <c r="CG274" s="5" t="s">
        <v>372</v>
      </c>
      <c r="CJ274" s="5" t="s">
        <v>373</v>
      </c>
      <c r="CK274" s="3" t="s">
        <v>380</v>
      </c>
      <c r="CL274" s="3"/>
      <c r="CM274" s="3"/>
      <c r="CN274" s="3"/>
      <c r="CO274" s="3"/>
      <c r="CP274" s="3"/>
      <c r="CQ274" s="3"/>
      <c r="CR274" s="3"/>
      <c r="CS274" s="3"/>
      <c r="CT274" s="3"/>
      <c r="CW274" s="5" t="s">
        <v>374</v>
      </c>
      <c r="DC274" s="5" t="s">
        <v>376</v>
      </c>
      <c r="DD274" s="5" t="s">
        <v>3205</v>
      </c>
      <c r="DG274" s="3"/>
      <c r="DH274" s="5" t="s">
        <v>378</v>
      </c>
      <c r="DI274" s="5" t="s">
        <v>379</v>
      </c>
      <c r="DJ274" s="5" t="s">
        <v>380</v>
      </c>
      <c r="DM274" s="5" t="s">
        <v>353</v>
      </c>
      <c r="DN274" s="5" t="s">
        <v>382</v>
      </c>
      <c r="DO274" s="5" t="s">
        <v>334</v>
      </c>
      <c r="DP274" s="5" t="s">
        <v>3206</v>
      </c>
      <c r="DR274" s="5" t="s">
        <v>3207</v>
      </c>
      <c r="DS274" s="5" t="s">
        <v>530</v>
      </c>
      <c r="DT274" s="5" t="s">
        <v>525</v>
      </c>
      <c r="DU274" s="5" t="s">
        <v>3208</v>
      </c>
      <c r="DW274" s="5" t="s">
        <v>3209</v>
      </c>
      <c r="DX274" s="5" t="s">
        <v>530</v>
      </c>
      <c r="DY274" s="5" t="s">
        <v>525</v>
      </c>
      <c r="DZ274" s="5" t="s">
        <v>3208</v>
      </c>
      <c r="EB274" s="5" t="s">
        <v>3209</v>
      </c>
      <c r="EC274" s="5" t="s">
        <v>530</v>
      </c>
      <c r="ED274" s="5" t="s">
        <v>525</v>
      </c>
      <c r="EE274" s="5" t="s">
        <v>3208</v>
      </c>
      <c r="EG274" s="5" t="s">
        <v>3209</v>
      </c>
      <c r="EH274" s="5" t="s">
        <v>394</v>
      </c>
      <c r="EI274" s="5" t="s">
        <v>395</v>
      </c>
      <c r="EJ274" s="5" t="s">
        <v>437</v>
      </c>
      <c r="EK274" s="5" t="s">
        <v>397</v>
      </c>
      <c r="EM274" s="5" t="s">
        <v>353</v>
      </c>
      <c r="EN274" s="5" t="s">
        <v>382</v>
      </c>
      <c r="EO274" s="5" t="s">
        <v>334</v>
      </c>
      <c r="EP274" s="5" t="s">
        <v>3206</v>
      </c>
      <c r="ER274" s="5" t="s">
        <v>3207</v>
      </c>
      <c r="ES274" s="5" t="s">
        <v>530</v>
      </c>
      <c r="ET274" s="5" t="s">
        <v>525</v>
      </c>
      <c r="EU274" s="5" t="s">
        <v>3210</v>
      </c>
      <c r="EW274" s="5" t="s">
        <v>3211</v>
      </c>
      <c r="EX274" s="5" t="s">
        <v>530</v>
      </c>
      <c r="EY274" s="5" t="s">
        <v>525</v>
      </c>
      <c r="EZ274" s="5" t="s">
        <v>3210</v>
      </c>
      <c r="FB274" s="5" t="s">
        <v>3211</v>
      </c>
      <c r="FC274" s="5" t="s">
        <v>530</v>
      </c>
      <c r="FD274" s="5" t="s">
        <v>525</v>
      </c>
      <c r="FE274" s="5" t="s">
        <v>3210</v>
      </c>
      <c r="FG274" s="5" t="s">
        <v>3211</v>
      </c>
      <c r="FS274" s="3"/>
      <c r="FT274" s="3"/>
      <c r="FU274" s="3"/>
      <c r="FV274" s="3"/>
      <c r="FW274" s="3"/>
      <c r="GS274" s="3"/>
      <c r="GT274" s="3"/>
      <c r="GU274" s="3"/>
      <c r="GV274" s="3"/>
      <c r="GW274" s="3"/>
    </row>
    <row r="275" spans="1:448" s="5" customFormat="1">
      <c r="A275" s="5" t="s">
        <v>3198</v>
      </c>
      <c r="B275" s="3" t="s">
        <v>743</v>
      </c>
      <c r="C275" s="5" t="s">
        <v>3199</v>
      </c>
      <c r="D275" s="5" t="s">
        <v>3200</v>
      </c>
      <c r="E275" s="3" t="s">
        <v>3800</v>
      </c>
      <c r="F275" s="59" t="s">
        <v>340</v>
      </c>
      <c r="AB275" s="5" t="s">
        <v>743</v>
      </c>
      <c r="AC275" s="5" t="s">
        <v>340</v>
      </c>
      <c r="AD275" s="5" t="s">
        <v>339</v>
      </c>
      <c r="AG275" s="5" t="s">
        <v>339</v>
      </c>
      <c r="AJ275" s="5" t="s">
        <v>339</v>
      </c>
      <c r="AL275" s="5" t="s">
        <v>339</v>
      </c>
      <c r="AN275" s="5" t="s">
        <v>339</v>
      </c>
      <c r="AP275" s="5" t="s">
        <v>339</v>
      </c>
      <c r="AQ275" s="5" t="s">
        <v>350</v>
      </c>
      <c r="AT275" s="5" t="s">
        <v>351</v>
      </c>
      <c r="BA275" s="5" t="s">
        <v>3203</v>
      </c>
      <c r="BB275" s="5" t="s">
        <v>415</v>
      </c>
      <c r="BD275" s="5" t="s">
        <v>357</v>
      </c>
      <c r="BE275" s="5" t="s">
        <v>3815</v>
      </c>
      <c r="BF275" s="5" t="s">
        <v>416</v>
      </c>
      <c r="BH275" s="5" t="s">
        <v>672</v>
      </c>
      <c r="BI275" s="5" t="s">
        <v>1303</v>
      </c>
      <c r="BL275" s="5" t="s">
        <v>419</v>
      </c>
      <c r="BN275" s="5" t="s">
        <v>420</v>
      </c>
      <c r="BP275" s="5" t="s">
        <v>3212</v>
      </c>
      <c r="BQ275" s="5" t="s">
        <v>802</v>
      </c>
      <c r="BR275" s="5" t="s">
        <v>423</v>
      </c>
      <c r="BT275" s="5" t="s">
        <v>362</v>
      </c>
      <c r="BU275" s="5" t="s">
        <v>339</v>
      </c>
      <c r="BV275" s="5" t="s">
        <v>334</v>
      </c>
      <c r="BW275" s="5" t="s">
        <v>425</v>
      </c>
      <c r="CC275" s="5" t="s">
        <v>339</v>
      </c>
      <c r="CE275" s="5" t="s">
        <v>370</v>
      </c>
      <c r="CF275" s="5" t="s">
        <v>371</v>
      </c>
      <c r="CG275" s="5" t="s">
        <v>372</v>
      </c>
      <c r="CJ275" s="5" t="s">
        <v>373</v>
      </c>
      <c r="CK275" s="3" t="s">
        <v>380</v>
      </c>
      <c r="CL275" s="3"/>
      <c r="CM275" s="3"/>
      <c r="CN275" s="3"/>
      <c r="CO275" s="3"/>
      <c r="CP275" s="3"/>
      <c r="CQ275" s="3"/>
      <c r="CR275" s="3"/>
      <c r="CS275" s="3"/>
      <c r="CT275" s="3"/>
      <c r="CW275" s="5" t="s">
        <v>374</v>
      </c>
      <c r="DC275" s="5" t="s">
        <v>376</v>
      </c>
      <c r="DD275" s="5" t="s">
        <v>3205</v>
      </c>
      <c r="DG275" s="3"/>
      <c r="DH275" s="5" t="s">
        <v>378</v>
      </c>
      <c r="DI275" s="5" t="s">
        <v>379</v>
      </c>
      <c r="DJ275" s="5" t="s">
        <v>380</v>
      </c>
      <c r="DM275" s="5" t="s">
        <v>353</v>
      </c>
      <c r="DN275" s="5" t="s">
        <v>382</v>
      </c>
      <c r="DO275" s="5" t="s">
        <v>337</v>
      </c>
      <c r="DP275" s="5" t="s">
        <v>3213</v>
      </c>
      <c r="DR275" s="5" t="s">
        <v>3214</v>
      </c>
      <c r="DS275" s="5" t="s">
        <v>391</v>
      </c>
      <c r="DT275" s="5" t="s">
        <v>449</v>
      </c>
      <c r="DU275" s="5" t="s">
        <v>3215</v>
      </c>
      <c r="DW275" s="5" t="s">
        <v>3216</v>
      </c>
      <c r="DX275" s="5" t="s">
        <v>390</v>
      </c>
      <c r="DY275" s="5" t="s">
        <v>480</v>
      </c>
      <c r="DZ275" s="5" t="s">
        <v>3217</v>
      </c>
      <c r="EB275" s="5" t="s">
        <v>3218</v>
      </c>
      <c r="EC275" s="5" t="s">
        <v>391</v>
      </c>
      <c r="ED275" s="5" t="s">
        <v>449</v>
      </c>
      <c r="EE275" s="5" t="s">
        <v>3215</v>
      </c>
      <c r="EG275" s="5" t="s">
        <v>3216</v>
      </c>
      <c r="EH275" s="5" t="s">
        <v>394</v>
      </c>
      <c r="EI275" s="5" t="s">
        <v>395</v>
      </c>
      <c r="EJ275" s="5" t="s">
        <v>437</v>
      </c>
      <c r="EK275" s="5" t="s">
        <v>397</v>
      </c>
      <c r="EM275" s="5" t="s">
        <v>353</v>
      </c>
      <c r="EN275" s="5" t="s">
        <v>382</v>
      </c>
      <c r="EO275" s="5" t="s">
        <v>337</v>
      </c>
      <c r="EP275" s="5" t="s">
        <v>3213</v>
      </c>
      <c r="ER275" s="5" t="s">
        <v>3214</v>
      </c>
      <c r="ES275" s="5" t="s">
        <v>391</v>
      </c>
      <c r="ET275" s="5" t="s">
        <v>449</v>
      </c>
      <c r="EU275" s="5" t="s">
        <v>3219</v>
      </c>
      <c r="EW275" s="5" t="s">
        <v>3213</v>
      </c>
      <c r="EX275" s="5" t="s">
        <v>390</v>
      </c>
      <c r="EY275" s="5" t="s">
        <v>480</v>
      </c>
      <c r="EZ275" s="5" t="s">
        <v>3220</v>
      </c>
      <c r="FB275" s="5" t="s">
        <v>3221</v>
      </c>
      <c r="FC275" s="5" t="s">
        <v>391</v>
      </c>
      <c r="FD275" s="5" t="s">
        <v>449</v>
      </c>
      <c r="FE275" s="5" t="s">
        <v>3219</v>
      </c>
      <c r="FG275" s="5" t="s">
        <v>3213</v>
      </c>
      <c r="FS275" s="3"/>
      <c r="FT275" s="3"/>
      <c r="FU275" s="3"/>
      <c r="FV275" s="3"/>
      <c r="FW275" s="3"/>
      <c r="GS275" s="3"/>
      <c r="GT275" s="3"/>
      <c r="GU275" s="3"/>
      <c r="GV275" s="3"/>
      <c r="GW275" s="3"/>
    </row>
    <row r="276" spans="1:448" s="5" customFormat="1">
      <c r="A276" s="5" t="s">
        <v>3198</v>
      </c>
      <c r="B276" s="3" t="s">
        <v>1055</v>
      </c>
      <c r="C276" s="5" t="s">
        <v>3199</v>
      </c>
      <c r="D276" s="5" t="s">
        <v>3200</v>
      </c>
      <c r="E276" s="3" t="s">
        <v>3801</v>
      </c>
      <c r="F276" s="59" t="s">
        <v>340</v>
      </c>
      <c r="AB276" s="5" t="s">
        <v>1055</v>
      </c>
      <c r="AC276" s="5" t="s">
        <v>340</v>
      </c>
      <c r="AD276" s="5" t="s">
        <v>339</v>
      </c>
      <c r="AG276" s="5" t="s">
        <v>339</v>
      </c>
      <c r="AJ276" s="5" t="s">
        <v>339</v>
      </c>
      <c r="AL276" s="5" t="s">
        <v>339</v>
      </c>
      <c r="AN276" s="5" t="s">
        <v>339</v>
      </c>
      <c r="AP276" s="5" t="s">
        <v>339</v>
      </c>
      <c r="AQ276" s="5" t="s">
        <v>350</v>
      </c>
      <c r="AT276" s="5" t="s">
        <v>351</v>
      </c>
      <c r="BA276" s="5" t="s">
        <v>3203</v>
      </c>
      <c r="BB276" s="5" t="s">
        <v>415</v>
      </c>
      <c r="BD276" s="5" t="s">
        <v>357</v>
      </c>
      <c r="BE276" s="5" t="s">
        <v>3815</v>
      </c>
      <c r="BF276" s="5" t="s">
        <v>416</v>
      </c>
      <c r="BH276" s="5" t="s">
        <v>672</v>
      </c>
      <c r="BI276" s="5" t="s">
        <v>1303</v>
      </c>
      <c r="BL276" s="5" t="s">
        <v>419</v>
      </c>
      <c r="BN276" s="5" t="s">
        <v>420</v>
      </c>
      <c r="BP276" s="5" t="s">
        <v>3222</v>
      </c>
      <c r="BQ276" s="5" t="s">
        <v>802</v>
      </c>
      <c r="BR276" s="5" t="s">
        <v>423</v>
      </c>
      <c r="BT276" s="5" t="s">
        <v>362</v>
      </c>
      <c r="BU276" s="5" t="s">
        <v>339</v>
      </c>
      <c r="BV276" s="5" t="s">
        <v>334</v>
      </c>
      <c r="BW276" s="5" t="s">
        <v>425</v>
      </c>
      <c r="CC276" s="5" t="s">
        <v>339</v>
      </c>
      <c r="CE276" s="5" t="s">
        <v>370</v>
      </c>
      <c r="CF276" s="5" t="s">
        <v>371</v>
      </c>
      <c r="CG276" s="5" t="s">
        <v>372</v>
      </c>
      <c r="CJ276" s="5" t="s">
        <v>373</v>
      </c>
      <c r="CK276" s="3" t="s">
        <v>380</v>
      </c>
      <c r="CL276" s="3"/>
      <c r="CM276" s="3"/>
      <c r="CN276" s="3"/>
      <c r="CO276" s="3"/>
      <c r="CP276" s="3"/>
      <c r="CQ276" s="3"/>
      <c r="CR276" s="3"/>
      <c r="CS276" s="3"/>
      <c r="CT276" s="3"/>
      <c r="CW276" s="5" t="s">
        <v>374</v>
      </c>
      <c r="DC276" s="5" t="s">
        <v>376</v>
      </c>
      <c r="DD276" s="5" t="s">
        <v>3205</v>
      </c>
      <c r="DG276" s="3"/>
      <c r="DH276" s="5" t="s">
        <v>378</v>
      </c>
      <c r="DI276" s="5" t="s">
        <v>379</v>
      </c>
      <c r="DJ276" s="5" t="s">
        <v>380</v>
      </c>
      <c r="DM276" s="5" t="s">
        <v>353</v>
      </c>
      <c r="DN276" s="5" t="s">
        <v>382</v>
      </c>
      <c r="DO276" s="5" t="s">
        <v>334</v>
      </c>
      <c r="DP276" s="5" t="s">
        <v>3223</v>
      </c>
      <c r="DR276" s="5" t="s">
        <v>1829</v>
      </c>
      <c r="DS276" s="5" t="s">
        <v>390</v>
      </c>
      <c r="DT276" s="5" t="s">
        <v>456</v>
      </c>
      <c r="DU276" s="5" t="s">
        <v>3224</v>
      </c>
      <c r="DW276" s="5" t="s">
        <v>3225</v>
      </c>
      <c r="DX276" s="5" t="s">
        <v>390</v>
      </c>
      <c r="DY276" s="5" t="s">
        <v>456</v>
      </c>
      <c r="DZ276" s="5" t="s">
        <v>3224</v>
      </c>
      <c r="EB276" s="5" t="s">
        <v>3225</v>
      </c>
      <c r="EC276" s="5" t="s">
        <v>390</v>
      </c>
      <c r="ED276" s="5" t="s">
        <v>456</v>
      </c>
      <c r="EE276" s="5" t="s">
        <v>3224</v>
      </c>
      <c r="EG276" s="5" t="s">
        <v>3225</v>
      </c>
      <c r="EH276" s="5" t="s">
        <v>394</v>
      </c>
      <c r="EI276" s="5" t="s">
        <v>395</v>
      </c>
      <c r="EJ276" s="5" t="s">
        <v>437</v>
      </c>
      <c r="EK276" s="5" t="s">
        <v>397</v>
      </c>
      <c r="EM276" s="5" t="s">
        <v>353</v>
      </c>
      <c r="EN276" s="5" t="s">
        <v>382</v>
      </c>
      <c r="EO276" s="5" t="s">
        <v>334</v>
      </c>
      <c r="EP276" s="5" t="s">
        <v>3223</v>
      </c>
      <c r="ER276" s="5" t="s">
        <v>1829</v>
      </c>
      <c r="ES276" s="5" t="s">
        <v>390</v>
      </c>
      <c r="ET276" s="5" t="s">
        <v>456</v>
      </c>
      <c r="EU276" s="5" t="s">
        <v>3226</v>
      </c>
      <c r="EW276" s="5" t="s">
        <v>3227</v>
      </c>
      <c r="EX276" s="5" t="s">
        <v>390</v>
      </c>
      <c r="EY276" s="5" t="s">
        <v>456</v>
      </c>
      <c r="EZ276" s="5" t="s">
        <v>3226</v>
      </c>
      <c r="FB276" s="5" t="s">
        <v>3227</v>
      </c>
      <c r="FC276" s="5" t="s">
        <v>390</v>
      </c>
      <c r="FD276" s="5" t="s">
        <v>456</v>
      </c>
      <c r="FE276" s="5" t="s">
        <v>3226</v>
      </c>
      <c r="FG276" s="5" t="s">
        <v>3227</v>
      </c>
      <c r="FS276" s="3"/>
      <c r="FT276" s="3"/>
      <c r="FU276" s="3"/>
      <c r="FV276" s="3"/>
      <c r="FW276" s="3"/>
      <c r="GS276" s="3"/>
      <c r="GT276" s="3"/>
      <c r="GU276" s="3"/>
      <c r="GV276" s="3"/>
      <c r="GW276" s="3"/>
    </row>
    <row r="277" spans="1:448" s="5" customFormat="1">
      <c r="A277" s="5" t="s">
        <v>3198</v>
      </c>
      <c r="B277" s="3" t="s">
        <v>1056</v>
      </c>
      <c r="C277" s="5" t="s">
        <v>3199</v>
      </c>
      <c r="D277" s="5" t="s">
        <v>3200</v>
      </c>
      <c r="E277" s="3" t="s">
        <v>3783</v>
      </c>
      <c r="F277" s="59" t="s">
        <v>340</v>
      </c>
      <c r="AB277" s="5" t="s">
        <v>1056</v>
      </c>
      <c r="AC277" s="5" t="s">
        <v>340</v>
      </c>
      <c r="AD277" s="5" t="s">
        <v>339</v>
      </c>
      <c r="AG277" s="5" t="s">
        <v>339</v>
      </c>
      <c r="AJ277" s="5" t="s">
        <v>339</v>
      </c>
      <c r="AL277" s="5" t="s">
        <v>339</v>
      </c>
      <c r="AN277" s="5" t="s">
        <v>339</v>
      </c>
      <c r="AP277" s="5" t="s">
        <v>339</v>
      </c>
      <c r="AQ277" s="5" t="s">
        <v>350</v>
      </c>
      <c r="AT277" s="5" t="s">
        <v>351</v>
      </c>
      <c r="BA277" s="5" t="s">
        <v>3203</v>
      </c>
      <c r="BB277" s="5" t="s">
        <v>415</v>
      </c>
      <c r="BD277" s="5" t="s">
        <v>357</v>
      </c>
      <c r="BE277" s="5" t="s">
        <v>3815</v>
      </c>
      <c r="BF277" s="5" t="s">
        <v>416</v>
      </c>
      <c r="BH277" s="5" t="s">
        <v>672</v>
      </c>
      <c r="BI277" s="5" t="s">
        <v>1303</v>
      </c>
      <c r="BL277" s="5" t="s">
        <v>419</v>
      </c>
      <c r="BN277" s="5" t="s">
        <v>420</v>
      </c>
      <c r="BP277" s="5" t="s">
        <v>2868</v>
      </c>
      <c r="BQ277" s="5" t="s">
        <v>802</v>
      </c>
      <c r="BR277" s="5" t="s">
        <v>423</v>
      </c>
      <c r="BT277" s="5" t="s">
        <v>362</v>
      </c>
      <c r="BU277" s="5" t="s">
        <v>339</v>
      </c>
      <c r="BV277" s="5" t="s">
        <v>334</v>
      </c>
      <c r="BW277" s="5" t="s">
        <v>425</v>
      </c>
      <c r="CC277" s="5" t="s">
        <v>339</v>
      </c>
      <c r="CE277" s="5" t="s">
        <v>370</v>
      </c>
      <c r="CF277" s="5" t="s">
        <v>371</v>
      </c>
      <c r="CG277" s="5" t="s">
        <v>372</v>
      </c>
      <c r="CJ277" s="5" t="s">
        <v>373</v>
      </c>
      <c r="CK277" s="3" t="s">
        <v>380</v>
      </c>
      <c r="CL277" s="3"/>
      <c r="CM277" s="3"/>
      <c r="CN277" s="3"/>
      <c r="CO277" s="3"/>
      <c r="CP277" s="3"/>
      <c r="CQ277" s="3"/>
      <c r="CR277" s="3"/>
      <c r="CS277" s="3"/>
      <c r="CT277" s="3"/>
      <c r="CW277" s="5" t="s">
        <v>374</v>
      </c>
      <c r="DC277" s="5" t="s">
        <v>376</v>
      </c>
      <c r="DD277" s="5" t="s">
        <v>3205</v>
      </c>
      <c r="DG277" s="3"/>
      <c r="DH277" s="5" t="s">
        <v>378</v>
      </c>
      <c r="DI277" s="5" t="s">
        <v>379</v>
      </c>
      <c r="DJ277" s="5" t="s">
        <v>380</v>
      </c>
      <c r="DM277" s="5" t="s">
        <v>353</v>
      </c>
      <c r="DN277" s="5" t="s">
        <v>382</v>
      </c>
      <c r="DO277" s="5" t="s">
        <v>683</v>
      </c>
      <c r="DP277" s="5" t="s">
        <v>3228</v>
      </c>
      <c r="DR277" s="5" t="s">
        <v>3229</v>
      </c>
      <c r="DS277" s="5" t="s">
        <v>433</v>
      </c>
      <c r="DT277" s="5" t="s">
        <v>430</v>
      </c>
      <c r="DU277" s="5" t="s">
        <v>3230</v>
      </c>
      <c r="DW277" s="5" t="s">
        <v>3231</v>
      </c>
      <c r="DX277" s="5" t="s">
        <v>484</v>
      </c>
      <c r="DY277" s="5" t="s">
        <v>480</v>
      </c>
      <c r="DZ277" s="5" t="s">
        <v>3232</v>
      </c>
      <c r="EB277" s="5" t="s">
        <v>3233</v>
      </c>
      <c r="EC277" s="5" t="s">
        <v>433</v>
      </c>
      <c r="ED277" s="5" t="s">
        <v>430</v>
      </c>
      <c r="EE277" s="5" t="s">
        <v>3230</v>
      </c>
      <c r="EG277" s="5" t="s">
        <v>3231</v>
      </c>
      <c r="EH277" s="5" t="s">
        <v>394</v>
      </c>
      <c r="EI277" s="5" t="s">
        <v>395</v>
      </c>
      <c r="EJ277" s="5" t="s">
        <v>437</v>
      </c>
      <c r="EK277" s="5" t="s">
        <v>397</v>
      </c>
      <c r="EM277" s="5" t="s">
        <v>353</v>
      </c>
      <c r="EN277" s="5" t="s">
        <v>382</v>
      </c>
      <c r="EO277" s="5" t="s">
        <v>683</v>
      </c>
      <c r="EP277" s="5" t="s">
        <v>3234</v>
      </c>
      <c r="ER277" s="5" t="s">
        <v>3235</v>
      </c>
      <c r="ES277" s="5" t="s">
        <v>433</v>
      </c>
      <c r="ET277" s="5" t="s">
        <v>430</v>
      </c>
      <c r="EU277" s="5" t="s">
        <v>3236</v>
      </c>
      <c r="EW277" s="5" t="s">
        <v>3233</v>
      </c>
      <c r="EX277" s="5" t="s">
        <v>484</v>
      </c>
      <c r="EY277" s="5" t="s">
        <v>480</v>
      </c>
      <c r="EZ277" s="5" t="s">
        <v>3237</v>
      </c>
      <c r="FB277" s="5" t="s">
        <v>3229</v>
      </c>
      <c r="FC277" s="5" t="s">
        <v>433</v>
      </c>
      <c r="FD277" s="5" t="s">
        <v>430</v>
      </c>
      <c r="FE277" s="5" t="s">
        <v>3236</v>
      </c>
      <c r="FG277" s="5" t="s">
        <v>3233</v>
      </c>
      <c r="FS277" s="3"/>
      <c r="FT277" s="3"/>
      <c r="FU277" s="3"/>
      <c r="FV277" s="3"/>
      <c r="FW277" s="3"/>
      <c r="GS277" s="3"/>
      <c r="GT277" s="3"/>
      <c r="GU277" s="3"/>
      <c r="GV277" s="3"/>
      <c r="GW277" s="3"/>
    </row>
    <row r="278" spans="1:448" s="5" customFormat="1">
      <c r="A278" s="5" t="s">
        <v>3198</v>
      </c>
      <c r="B278" s="3" t="s">
        <v>784</v>
      </c>
      <c r="C278" s="5" t="s">
        <v>3199</v>
      </c>
      <c r="D278" s="5" t="s">
        <v>3200</v>
      </c>
      <c r="E278" s="3" t="s">
        <v>3801</v>
      </c>
      <c r="F278" s="59" t="s">
        <v>340</v>
      </c>
      <c r="AB278" s="5" t="s">
        <v>784</v>
      </c>
      <c r="AC278" s="5" t="s">
        <v>340</v>
      </c>
      <c r="AD278" s="5" t="s">
        <v>339</v>
      </c>
      <c r="AG278" s="5" t="s">
        <v>339</v>
      </c>
      <c r="AJ278" s="5" t="s">
        <v>339</v>
      </c>
      <c r="AL278" s="5" t="s">
        <v>339</v>
      </c>
      <c r="AN278" s="5" t="s">
        <v>340</v>
      </c>
      <c r="AO278" s="5" t="s">
        <v>339</v>
      </c>
      <c r="AP278" s="5" t="s">
        <v>339</v>
      </c>
      <c r="AQ278" s="5" t="s">
        <v>350</v>
      </c>
      <c r="AT278" s="5" t="s">
        <v>351</v>
      </c>
      <c r="BA278" s="5" t="s">
        <v>3203</v>
      </c>
      <c r="BB278" s="5" t="s">
        <v>415</v>
      </c>
      <c r="BD278" s="5" t="s">
        <v>357</v>
      </c>
      <c r="BE278" s="5" t="s">
        <v>3815</v>
      </c>
      <c r="BF278" s="5" t="s">
        <v>416</v>
      </c>
      <c r="BH278" s="5" t="s">
        <v>672</v>
      </c>
      <c r="BI278" s="5" t="s">
        <v>1303</v>
      </c>
      <c r="BL278" s="5" t="s">
        <v>419</v>
      </c>
      <c r="BN278" s="5" t="s">
        <v>420</v>
      </c>
      <c r="BP278" s="5" t="s">
        <v>3222</v>
      </c>
      <c r="BQ278" s="5" t="s">
        <v>802</v>
      </c>
      <c r="BR278" s="5" t="s">
        <v>423</v>
      </c>
      <c r="BT278" s="5" t="s">
        <v>362</v>
      </c>
      <c r="BU278" s="5" t="s">
        <v>339</v>
      </c>
      <c r="BV278" s="5" t="s">
        <v>334</v>
      </c>
      <c r="BW278" s="5" t="s">
        <v>425</v>
      </c>
      <c r="BY278" s="5" t="s">
        <v>426</v>
      </c>
      <c r="BZ278" s="5" t="s">
        <v>3238</v>
      </c>
      <c r="CE278" s="5" t="s">
        <v>370</v>
      </c>
      <c r="CF278" s="5" t="s">
        <v>371</v>
      </c>
      <c r="CG278" s="5" t="s">
        <v>372</v>
      </c>
      <c r="CJ278" s="5" t="s">
        <v>373</v>
      </c>
      <c r="CK278" s="3" t="s">
        <v>380</v>
      </c>
      <c r="CL278" s="3"/>
      <c r="CM278" s="3"/>
      <c r="CN278" s="3"/>
      <c r="CO278" s="3"/>
      <c r="CP278" s="3"/>
      <c r="CQ278" s="3"/>
      <c r="CR278" s="3"/>
      <c r="CS278" s="3"/>
      <c r="CT278" s="3"/>
      <c r="CW278" s="5" t="s">
        <v>374</v>
      </c>
      <c r="DC278" s="5" t="s">
        <v>376</v>
      </c>
      <c r="DD278" s="5" t="s">
        <v>3205</v>
      </c>
      <c r="DG278" s="3"/>
      <c r="DH278" s="5" t="s">
        <v>378</v>
      </c>
      <c r="DI278" s="5" t="s">
        <v>379</v>
      </c>
      <c r="DJ278" s="5" t="s">
        <v>380</v>
      </c>
      <c r="DM278" s="5" t="s">
        <v>429</v>
      </c>
      <c r="DN278" s="5" t="s">
        <v>382</v>
      </c>
      <c r="DO278" s="5" t="s">
        <v>337</v>
      </c>
      <c r="DP278" s="5" t="s">
        <v>3239</v>
      </c>
      <c r="DR278" s="5" t="s">
        <v>3240</v>
      </c>
      <c r="DS278" s="5" t="s">
        <v>429</v>
      </c>
      <c r="DT278" s="5" t="s">
        <v>484</v>
      </c>
      <c r="DU278" s="5" t="s">
        <v>3241</v>
      </c>
      <c r="DW278" s="5" t="s">
        <v>3242</v>
      </c>
      <c r="DX278" s="5" t="s">
        <v>429</v>
      </c>
      <c r="DY278" s="5" t="s">
        <v>484</v>
      </c>
      <c r="DZ278" s="5" t="s">
        <v>3241</v>
      </c>
      <c r="EB278" s="5" t="s">
        <v>3242</v>
      </c>
      <c r="EC278" s="5" t="s">
        <v>429</v>
      </c>
      <c r="ED278" s="5" t="s">
        <v>484</v>
      </c>
      <c r="EE278" s="5" t="s">
        <v>3241</v>
      </c>
      <c r="EG278" s="5" t="s">
        <v>3242</v>
      </c>
      <c r="EH278" s="5" t="s">
        <v>394</v>
      </c>
      <c r="EI278" s="5" t="s">
        <v>395</v>
      </c>
      <c r="EJ278" s="5" t="s">
        <v>437</v>
      </c>
      <c r="EK278" s="5" t="s">
        <v>397</v>
      </c>
      <c r="EM278" s="5" t="s">
        <v>429</v>
      </c>
      <c r="EN278" s="5" t="s">
        <v>382</v>
      </c>
      <c r="EO278" s="5" t="s">
        <v>337</v>
      </c>
      <c r="EP278" s="5" t="s">
        <v>3243</v>
      </c>
      <c r="ER278" s="5" t="s">
        <v>3244</v>
      </c>
      <c r="ES278" s="5" t="s">
        <v>429</v>
      </c>
      <c r="ET278" s="5" t="s">
        <v>484</v>
      </c>
      <c r="EU278" s="5" t="s">
        <v>3245</v>
      </c>
      <c r="EW278" s="5" t="s">
        <v>3246</v>
      </c>
      <c r="EX278" s="5" t="s">
        <v>429</v>
      </c>
      <c r="EY278" s="5" t="s">
        <v>484</v>
      </c>
      <c r="EZ278" s="5" t="s">
        <v>3245</v>
      </c>
      <c r="FB278" s="5" t="s">
        <v>3246</v>
      </c>
      <c r="FC278" s="5" t="s">
        <v>429</v>
      </c>
      <c r="FD278" s="5" t="s">
        <v>484</v>
      </c>
      <c r="FE278" s="5" t="s">
        <v>3245</v>
      </c>
      <c r="FG278" s="5" t="s">
        <v>3246</v>
      </c>
      <c r="FS278" s="3"/>
      <c r="FT278" s="3"/>
      <c r="FU278" s="3"/>
      <c r="FV278" s="3"/>
      <c r="FW278" s="3"/>
      <c r="GS278" s="3"/>
      <c r="GT278" s="3"/>
      <c r="GU278" s="3"/>
      <c r="GV278" s="3"/>
      <c r="GW278" s="3"/>
    </row>
    <row r="279" spans="1:448" s="5" customFormat="1">
      <c r="A279" s="5" t="s">
        <v>3198</v>
      </c>
      <c r="B279" s="3" t="s">
        <v>785</v>
      </c>
      <c r="C279" s="5" t="s">
        <v>3199</v>
      </c>
      <c r="D279" s="5" t="s">
        <v>3200</v>
      </c>
      <c r="E279" s="3" t="s">
        <v>3783</v>
      </c>
      <c r="F279" s="59" t="s">
        <v>340</v>
      </c>
      <c r="AB279" s="5" t="s">
        <v>785</v>
      </c>
      <c r="AC279" s="5" t="s">
        <v>340</v>
      </c>
      <c r="AD279" s="5" t="s">
        <v>339</v>
      </c>
      <c r="AG279" s="5" t="s">
        <v>339</v>
      </c>
      <c r="AJ279" s="5" t="s">
        <v>339</v>
      </c>
      <c r="AL279" s="5" t="s">
        <v>339</v>
      </c>
      <c r="AN279" s="5" t="s">
        <v>340</v>
      </c>
      <c r="AO279" s="5" t="s">
        <v>339</v>
      </c>
      <c r="AP279" s="5" t="s">
        <v>339</v>
      </c>
      <c r="AQ279" s="5" t="s">
        <v>350</v>
      </c>
      <c r="AT279" s="5" t="s">
        <v>351</v>
      </c>
      <c r="BA279" s="5" t="s">
        <v>3203</v>
      </c>
      <c r="BB279" s="5" t="s">
        <v>415</v>
      </c>
      <c r="BD279" s="5" t="s">
        <v>357</v>
      </c>
      <c r="BE279" s="5" t="s">
        <v>3815</v>
      </c>
      <c r="BF279" s="5" t="s">
        <v>416</v>
      </c>
      <c r="BH279" s="5" t="s">
        <v>672</v>
      </c>
      <c r="BI279" s="5" t="s">
        <v>1303</v>
      </c>
      <c r="BL279" s="5" t="s">
        <v>419</v>
      </c>
      <c r="BN279" s="5" t="s">
        <v>420</v>
      </c>
      <c r="BP279" s="5" t="s">
        <v>2868</v>
      </c>
      <c r="BQ279" s="5" t="s">
        <v>802</v>
      </c>
      <c r="BR279" s="5" t="s">
        <v>423</v>
      </c>
      <c r="BT279" s="5" t="s">
        <v>362</v>
      </c>
      <c r="BU279" s="5" t="s">
        <v>339</v>
      </c>
      <c r="BV279" s="5" t="s">
        <v>334</v>
      </c>
      <c r="BW279" s="5" t="s">
        <v>425</v>
      </c>
      <c r="BY279" s="5" t="s">
        <v>426</v>
      </c>
      <c r="BZ279" s="5" t="s">
        <v>3238</v>
      </c>
      <c r="CE279" s="5" t="s">
        <v>370</v>
      </c>
      <c r="CF279" s="5" t="s">
        <v>371</v>
      </c>
      <c r="CG279" s="5" t="s">
        <v>372</v>
      </c>
      <c r="CJ279" s="5" t="s">
        <v>373</v>
      </c>
      <c r="CK279" s="3" t="s">
        <v>380</v>
      </c>
      <c r="CL279" s="3"/>
      <c r="CM279" s="3"/>
      <c r="CN279" s="3"/>
      <c r="CO279" s="3"/>
      <c r="CP279" s="3"/>
      <c r="CQ279" s="3"/>
      <c r="CR279" s="3"/>
      <c r="CS279" s="3"/>
      <c r="CT279" s="3"/>
      <c r="CW279" s="5" t="s">
        <v>374</v>
      </c>
      <c r="DC279" s="5" t="s">
        <v>376</v>
      </c>
      <c r="DD279" s="5" t="s">
        <v>3205</v>
      </c>
      <c r="DG279" s="3"/>
      <c r="DH279" s="5" t="s">
        <v>378</v>
      </c>
      <c r="DI279" s="5" t="s">
        <v>379</v>
      </c>
      <c r="DJ279" s="5" t="s">
        <v>380</v>
      </c>
      <c r="DM279" s="5" t="s">
        <v>429</v>
      </c>
      <c r="DN279" s="5" t="s">
        <v>382</v>
      </c>
      <c r="DO279" s="5" t="s">
        <v>424</v>
      </c>
      <c r="DP279" s="5" t="s">
        <v>3247</v>
      </c>
      <c r="DR279" s="5" t="s">
        <v>3248</v>
      </c>
      <c r="DS279" s="5" t="s">
        <v>391</v>
      </c>
      <c r="DT279" s="5" t="s">
        <v>1284</v>
      </c>
      <c r="DU279" s="5" t="s">
        <v>3249</v>
      </c>
      <c r="DW279" s="5" t="s">
        <v>3250</v>
      </c>
      <c r="DX279" s="5" t="s">
        <v>390</v>
      </c>
      <c r="DY279" s="5" t="s">
        <v>433</v>
      </c>
      <c r="DZ279" s="5" t="s">
        <v>3251</v>
      </c>
      <c r="EB279" s="5" t="s">
        <v>3252</v>
      </c>
      <c r="EC279" s="5" t="s">
        <v>391</v>
      </c>
      <c r="ED279" s="5" t="s">
        <v>1284</v>
      </c>
      <c r="EE279" s="5" t="s">
        <v>3249</v>
      </c>
      <c r="EG279" s="5" t="s">
        <v>3250</v>
      </c>
      <c r="EH279" s="5" t="s">
        <v>394</v>
      </c>
      <c r="EI279" s="5" t="s">
        <v>395</v>
      </c>
      <c r="EJ279" s="5" t="s">
        <v>437</v>
      </c>
      <c r="EK279" s="5" t="s">
        <v>397</v>
      </c>
      <c r="EM279" s="5" t="s">
        <v>429</v>
      </c>
      <c r="EN279" s="5" t="s">
        <v>382</v>
      </c>
      <c r="EO279" s="5" t="s">
        <v>424</v>
      </c>
      <c r="EP279" s="5" t="s">
        <v>3247</v>
      </c>
      <c r="ER279" s="5" t="s">
        <v>3248</v>
      </c>
      <c r="ES279" s="5" t="s">
        <v>391</v>
      </c>
      <c r="ET279" s="5" t="s">
        <v>1284</v>
      </c>
      <c r="EU279" s="5" t="s">
        <v>3253</v>
      </c>
      <c r="EW279" s="5" t="s">
        <v>3254</v>
      </c>
      <c r="EX279" s="5" t="s">
        <v>390</v>
      </c>
      <c r="EY279" s="5" t="s">
        <v>433</v>
      </c>
      <c r="EZ279" s="5" t="s">
        <v>3255</v>
      </c>
      <c r="FB279" s="5" t="s">
        <v>3247</v>
      </c>
      <c r="FC279" s="5" t="s">
        <v>391</v>
      </c>
      <c r="FD279" s="5" t="s">
        <v>1284</v>
      </c>
      <c r="FE279" s="5" t="s">
        <v>3253</v>
      </c>
      <c r="FG279" s="5" t="s">
        <v>3254</v>
      </c>
      <c r="FS279" s="3"/>
      <c r="FT279" s="3"/>
      <c r="FU279" s="3"/>
      <c r="FV279" s="3"/>
      <c r="FW279" s="3"/>
      <c r="GS279" s="3"/>
      <c r="GT279" s="3"/>
      <c r="GU279" s="3"/>
      <c r="GV279" s="3"/>
      <c r="GW279" s="3"/>
    </row>
    <row r="280" spans="1:448" s="5" customFormat="1">
      <c r="A280" s="5" t="s">
        <v>3198</v>
      </c>
      <c r="B280" s="3" t="s">
        <v>408</v>
      </c>
      <c r="C280" s="5" t="s">
        <v>3199</v>
      </c>
      <c r="D280" s="5" t="s">
        <v>3200</v>
      </c>
      <c r="E280" s="3" t="s">
        <v>3779</v>
      </c>
      <c r="F280" s="59" t="s">
        <v>340</v>
      </c>
      <c r="AB280" s="5" t="s">
        <v>408</v>
      </c>
      <c r="AC280" s="5" t="s">
        <v>340</v>
      </c>
      <c r="AD280" s="5" t="s">
        <v>339</v>
      </c>
      <c r="AG280" s="5" t="s">
        <v>339</v>
      </c>
      <c r="AJ280" s="5" t="s">
        <v>339</v>
      </c>
      <c r="AL280" s="5" t="s">
        <v>339</v>
      </c>
      <c r="AN280" s="5" t="s">
        <v>340</v>
      </c>
      <c r="AO280" s="5" t="s">
        <v>339</v>
      </c>
      <c r="AP280" s="5" t="s">
        <v>339</v>
      </c>
      <c r="AQ280" s="5" t="s">
        <v>350</v>
      </c>
      <c r="AT280" s="5" t="s">
        <v>351</v>
      </c>
      <c r="BA280" s="5" t="s">
        <v>3203</v>
      </c>
      <c r="BB280" s="5" t="s">
        <v>415</v>
      </c>
      <c r="BD280" s="5" t="s">
        <v>357</v>
      </c>
      <c r="BE280" s="5" t="s">
        <v>3815</v>
      </c>
      <c r="BF280" s="5" t="s">
        <v>416</v>
      </c>
      <c r="BH280" s="5" t="s">
        <v>672</v>
      </c>
      <c r="BI280" s="5" t="s">
        <v>1303</v>
      </c>
      <c r="BL280" s="5" t="s">
        <v>419</v>
      </c>
      <c r="BN280" s="5" t="s">
        <v>420</v>
      </c>
      <c r="BP280" s="5" t="s">
        <v>3204</v>
      </c>
      <c r="BQ280" s="5" t="s">
        <v>802</v>
      </c>
      <c r="BR280" s="5" t="s">
        <v>423</v>
      </c>
      <c r="BT280" s="5" t="s">
        <v>362</v>
      </c>
      <c r="BU280" s="5" t="s">
        <v>339</v>
      </c>
      <c r="BV280" s="5" t="s">
        <v>334</v>
      </c>
      <c r="BW280" s="5" t="s">
        <v>425</v>
      </c>
      <c r="BY280" s="5" t="s">
        <v>426</v>
      </c>
      <c r="BZ280" s="5" t="s">
        <v>3256</v>
      </c>
      <c r="CA280" s="5" t="s">
        <v>476</v>
      </c>
      <c r="CB280" s="5" t="s">
        <v>3256</v>
      </c>
      <c r="CE280" s="5" t="s">
        <v>370</v>
      </c>
      <c r="CF280" s="5" t="s">
        <v>371</v>
      </c>
      <c r="CG280" s="5" t="s">
        <v>372</v>
      </c>
      <c r="CJ280" s="5" t="s">
        <v>373</v>
      </c>
      <c r="CK280" s="3" t="s">
        <v>380</v>
      </c>
      <c r="CL280" s="3"/>
      <c r="CM280" s="3"/>
      <c r="CN280" s="3"/>
      <c r="CO280" s="3"/>
      <c r="CP280" s="3"/>
      <c r="CQ280" s="3"/>
      <c r="CR280" s="3"/>
      <c r="CS280" s="3"/>
      <c r="CT280" s="3"/>
      <c r="DC280" s="5" t="s">
        <v>376</v>
      </c>
      <c r="DD280" s="5" t="s">
        <v>3205</v>
      </c>
      <c r="DG280" s="3"/>
      <c r="DH280" s="5" t="s">
        <v>378</v>
      </c>
      <c r="DI280" s="5" t="s">
        <v>379</v>
      </c>
      <c r="DJ280" s="5" t="s">
        <v>380</v>
      </c>
      <c r="DM280" s="5" t="s">
        <v>353</v>
      </c>
      <c r="DN280" s="5" t="s">
        <v>382</v>
      </c>
      <c r="DO280" s="5" t="s">
        <v>334</v>
      </c>
      <c r="DP280" s="5" t="s">
        <v>3257</v>
      </c>
      <c r="DR280" s="5" t="s">
        <v>3258</v>
      </c>
      <c r="DS280" s="5" t="s">
        <v>525</v>
      </c>
      <c r="DT280" s="5" t="s">
        <v>484</v>
      </c>
      <c r="DU280" s="5" t="s">
        <v>3259</v>
      </c>
      <c r="DW280" s="5" t="s">
        <v>3260</v>
      </c>
      <c r="DX280" s="5" t="s">
        <v>525</v>
      </c>
      <c r="DY280" s="5" t="s">
        <v>484</v>
      </c>
      <c r="DZ280" s="5" t="s">
        <v>3259</v>
      </c>
      <c r="EB280" s="5" t="s">
        <v>3260</v>
      </c>
      <c r="EC280" s="5" t="s">
        <v>525</v>
      </c>
      <c r="ED280" s="5" t="s">
        <v>484</v>
      </c>
      <c r="EE280" s="5" t="s">
        <v>3259</v>
      </c>
      <c r="EG280" s="5" t="s">
        <v>3260</v>
      </c>
      <c r="EH280" s="5" t="s">
        <v>394</v>
      </c>
      <c r="EI280" s="5" t="s">
        <v>395</v>
      </c>
      <c r="EJ280" s="5" t="s">
        <v>437</v>
      </c>
      <c r="EK280" s="5" t="s">
        <v>397</v>
      </c>
      <c r="EM280" s="5" t="s">
        <v>353</v>
      </c>
      <c r="EN280" s="5" t="s">
        <v>382</v>
      </c>
      <c r="EO280" s="5" t="s">
        <v>334</v>
      </c>
      <c r="EP280" s="5" t="s">
        <v>3257</v>
      </c>
      <c r="ER280" s="5" t="s">
        <v>3258</v>
      </c>
      <c r="ES280" s="5" t="s">
        <v>525</v>
      </c>
      <c r="ET280" s="5" t="s">
        <v>484</v>
      </c>
      <c r="EU280" s="5" t="s">
        <v>3261</v>
      </c>
      <c r="EW280" s="5" t="s">
        <v>3262</v>
      </c>
      <c r="EX280" s="5" t="s">
        <v>525</v>
      </c>
      <c r="EY280" s="5" t="s">
        <v>484</v>
      </c>
      <c r="EZ280" s="5" t="s">
        <v>3261</v>
      </c>
      <c r="FB280" s="5" t="s">
        <v>3262</v>
      </c>
      <c r="FC280" s="5" t="s">
        <v>525</v>
      </c>
      <c r="FD280" s="5" t="s">
        <v>484</v>
      </c>
      <c r="FE280" s="5" t="s">
        <v>3261</v>
      </c>
      <c r="FG280" s="5" t="s">
        <v>3262</v>
      </c>
      <c r="FS280" s="3"/>
      <c r="FT280" s="3"/>
      <c r="FU280" s="3"/>
      <c r="FV280" s="3"/>
      <c r="FW280" s="3"/>
      <c r="GS280" s="3"/>
      <c r="GT280" s="3"/>
      <c r="GU280" s="3"/>
      <c r="GV280" s="3"/>
      <c r="GW280" s="3"/>
    </row>
    <row r="281" spans="1:448" s="5" customFormat="1">
      <c r="A281" s="5" t="s">
        <v>3198</v>
      </c>
      <c r="B281" s="3" t="s">
        <v>409</v>
      </c>
      <c r="C281" s="5" t="s">
        <v>3199</v>
      </c>
      <c r="D281" s="5" t="s">
        <v>3200</v>
      </c>
      <c r="E281" s="3" t="s">
        <v>3800</v>
      </c>
      <c r="F281" s="59" t="s">
        <v>340</v>
      </c>
      <c r="AB281" s="5" t="s">
        <v>409</v>
      </c>
      <c r="AC281" s="5" t="s">
        <v>340</v>
      </c>
      <c r="AD281" s="5" t="s">
        <v>339</v>
      </c>
      <c r="AG281" s="5" t="s">
        <v>339</v>
      </c>
      <c r="AJ281" s="5" t="s">
        <v>339</v>
      </c>
      <c r="AL281" s="5" t="s">
        <v>339</v>
      </c>
      <c r="AN281" s="5" t="s">
        <v>340</v>
      </c>
      <c r="AO281" s="5" t="s">
        <v>339</v>
      </c>
      <c r="AP281" s="5" t="s">
        <v>339</v>
      </c>
      <c r="AQ281" s="5" t="s">
        <v>350</v>
      </c>
      <c r="AT281" s="5" t="s">
        <v>351</v>
      </c>
      <c r="BA281" s="5" t="s">
        <v>3203</v>
      </c>
      <c r="BB281" s="5" t="s">
        <v>415</v>
      </c>
      <c r="BD281" s="5" t="s">
        <v>357</v>
      </c>
      <c r="BE281" s="5" t="s">
        <v>3815</v>
      </c>
      <c r="BF281" s="5" t="s">
        <v>416</v>
      </c>
      <c r="BH281" s="5" t="s">
        <v>672</v>
      </c>
      <c r="BI281" s="5" t="s">
        <v>1303</v>
      </c>
      <c r="BL281" s="5" t="s">
        <v>419</v>
      </c>
      <c r="BN281" s="5" t="s">
        <v>420</v>
      </c>
      <c r="BP281" s="5" t="s">
        <v>3212</v>
      </c>
      <c r="BQ281" s="5" t="s">
        <v>802</v>
      </c>
      <c r="BR281" s="5" t="s">
        <v>423</v>
      </c>
      <c r="BT281" s="5" t="s">
        <v>362</v>
      </c>
      <c r="BU281" s="5" t="s">
        <v>339</v>
      </c>
      <c r="BV281" s="5" t="s">
        <v>334</v>
      </c>
      <c r="BW281" s="5" t="s">
        <v>425</v>
      </c>
      <c r="BY281" s="5" t="s">
        <v>426</v>
      </c>
      <c r="BZ281" s="5" t="s">
        <v>3256</v>
      </c>
      <c r="CA281" s="5" t="s">
        <v>476</v>
      </c>
      <c r="CB281" s="5" t="s">
        <v>3256</v>
      </c>
      <c r="CE281" s="5" t="s">
        <v>370</v>
      </c>
      <c r="CF281" s="5" t="s">
        <v>371</v>
      </c>
      <c r="CG281" s="5" t="s">
        <v>372</v>
      </c>
      <c r="CJ281" s="5" t="s">
        <v>373</v>
      </c>
      <c r="CK281" s="3" t="s">
        <v>380</v>
      </c>
      <c r="CL281" s="3"/>
      <c r="CM281" s="3"/>
      <c r="CN281" s="3"/>
      <c r="CO281" s="3"/>
      <c r="CP281" s="3"/>
      <c r="CQ281" s="3"/>
      <c r="CR281" s="3"/>
      <c r="CS281" s="3"/>
      <c r="CT281" s="3"/>
      <c r="DC281" s="5" t="s">
        <v>376</v>
      </c>
      <c r="DD281" s="5" t="s">
        <v>3205</v>
      </c>
      <c r="DG281" s="3"/>
      <c r="DH281" s="5" t="s">
        <v>378</v>
      </c>
      <c r="DI281" s="5" t="s">
        <v>379</v>
      </c>
      <c r="DJ281" s="5" t="s">
        <v>380</v>
      </c>
      <c r="DM281" s="5" t="s">
        <v>353</v>
      </c>
      <c r="DN281" s="5" t="s">
        <v>382</v>
      </c>
      <c r="DO281" s="5" t="s">
        <v>337</v>
      </c>
      <c r="DP281" s="5" t="s">
        <v>3263</v>
      </c>
      <c r="DR281" s="5" t="s">
        <v>3264</v>
      </c>
      <c r="DS281" s="5" t="s">
        <v>391</v>
      </c>
      <c r="DT281" s="5" t="s">
        <v>449</v>
      </c>
      <c r="DU281" s="5" t="s">
        <v>3265</v>
      </c>
      <c r="DW281" s="5" t="s">
        <v>3266</v>
      </c>
      <c r="DX281" s="5" t="s">
        <v>390</v>
      </c>
      <c r="DY281" s="5" t="s">
        <v>480</v>
      </c>
      <c r="DZ281" s="5" t="s">
        <v>3267</v>
      </c>
      <c r="EB281" s="5" t="s">
        <v>3268</v>
      </c>
      <c r="EC281" s="5" t="s">
        <v>391</v>
      </c>
      <c r="ED281" s="5" t="s">
        <v>449</v>
      </c>
      <c r="EE281" s="5" t="s">
        <v>3265</v>
      </c>
      <c r="EG281" s="5" t="s">
        <v>3266</v>
      </c>
      <c r="EH281" s="5" t="s">
        <v>394</v>
      </c>
      <c r="EI281" s="5" t="s">
        <v>395</v>
      </c>
      <c r="EJ281" s="5" t="s">
        <v>437</v>
      </c>
      <c r="EK281" s="5" t="s">
        <v>397</v>
      </c>
      <c r="EM281" s="5" t="s">
        <v>353</v>
      </c>
      <c r="EN281" s="5" t="s">
        <v>382</v>
      </c>
      <c r="EO281" s="5" t="s">
        <v>337</v>
      </c>
      <c r="EP281" s="5" t="s">
        <v>3263</v>
      </c>
      <c r="ER281" s="5" t="s">
        <v>3264</v>
      </c>
      <c r="ES281" s="5" t="s">
        <v>391</v>
      </c>
      <c r="ET281" s="5" t="s">
        <v>449</v>
      </c>
      <c r="EU281" s="5" t="s">
        <v>3269</v>
      </c>
      <c r="EW281" s="5" t="s">
        <v>3270</v>
      </c>
      <c r="EX281" s="5" t="s">
        <v>390</v>
      </c>
      <c r="EY281" s="5" t="s">
        <v>480</v>
      </c>
      <c r="EZ281" s="5" t="s">
        <v>3271</v>
      </c>
      <c r="FB281" s="5" t="s">
        <v>3264</v>
      </c>
      <c r="FC281" s="5" t="s">
        <v>391</v>
      </c>
      <c r="FD281" s="5" t="s">
        <v>449</v>
      </c>
      <c r="FE281" s="5" t="s">
        <v>3269</v>
      </c>
      <c r="FG281" s="5" t="s">
        <v>3270</v>
      </c>
      <c r="FS281" s="3"/>
      <c r="FT281" s="3"/>
      <c r="FU281" s="3"/>
      <c r="FV281" s="3"/>
      <c r="FW281" s="3"/>
      <c r="GS281" s="3"/>
      <c r="GT281" s="3"/>
      <c r="GU281" s="3"/>
      <c r="GV281" s="3"/>
      <c r="GW281" s="3"/>
    </row>
    <row r="282" spans="1:448" s="5" customFormat="1">
      <c r="A282" s="5" t="s">
        <v>3198</v>
      </c>
      <c r="B282" s="3" t="s">
        <v>987</v>
      </c>
      <c r="C282" s="5" t="s">
        <v>3199</v>
      </c>
      <c r="D282" s="5" t="s">
        <v>3200</v>
      </c>
      <c r="E282" s="3" t="s">
        <v>3801</v>
      </c>
      <c r="F282" s="59" t="s">
        <v>340</v>
      </c>
      <c r="AB282" s="5" t="s">
        <v>987</v>
      </c>
      <c r="AC282" s="5" t="s">
        <v>340</v>
      </c>
      <c r="AD282" s="5" t="s">
        <v>339</v>
      </c>
      <c r="AG282" s="5" t="s">
        <v>339</v>
      </c>
      <c r="AJ282" s="5" t="s">
        <v>339</v>
      </c>
      <c r="AL282" s="5" t="s">
        <v>339</v>
      </c>
      <c r="AN282" s="5" t="s">
        <v>340</v>
      </c>
      <c r="AO282" s="5" t="s">
        <v>339</v>
      </c>
      <c r="AP282" s="5" t="s">
        <v>339</v>
      </c>
      <c r="AQ282" s="5" t="s">
        <v>350</v>
      </c>
      <c r="AT282" s="5" t="s">
        <v>351</v>
      </c>
      <c r="BA282" s="5" t="s">
        <v>3203</v>
      </c>
      <c r="BB282" s="5" t="s">
        <v>415</v>
      </c>
      <c r="BD282" s="5" t="s">
        <v>357</v>
      </c>
      <c r="BE282" s="5" t="s">
        <v>3815</v>
      </c>
      <c r="BF282" s="5" t="s">
        <v>416</v>
      </c>
      <c r="BH282" s="5" t="s">
        <v>672</v>
      </c>
      <c r="BI282" s="5" t="s">
        <v>1303</v>
      </c>
      <c r="BL282" s="5" t="s">
        <v>419</v>
      </c>
      <c r="BN282" s="5" t="s">
        <v>420</v>
      </c>
      <c r="BP282" s="5" t="s">
        <v>3222</v>
      </c>
      <c r="BQ282" s="5" t="s">
        <v>802</v>
      </c>
      <c r="BR282" s="5" t="s">
        <v>423</v>
      </c>
      <c r="BT282" s="5" t="s">
        <v>362</v>
      </c>
      <c r="BU282" s="5" t="s">
        <v>339</v>
      </c>
      <c r="BV282" s="5" t="s">
        <v>334</v>
      </c>
      <c r="BW282" s="5" t="s">
        <v>425</v>
      </c>
      <c r="BY282" s="5" t="s">
        <v>426</v>
      </c>
      <c r="BZ282" s="5" t="s">
        <v>3256</v>
      </c>
      <c r="CA282" s="5" t="s">
        <v>476</v>
      </c>
      <c r="CB282" s="5" t="s">
        <v>3256</v>
      </c>
      <c r="CE282" s="5" t="s">
        <v>370</v>
      </c>
      <c r="CF282" s="5" t="s">
        <v>371</v>
      </c>
      <c r="CG282" s="5" t="s">
        <v>372</v>
      </c>
      <c r="CJ282" s="5" t="s">
        <v>373</v>
      </c>
      <c r="CK282" s="3" t="s">
        <v>380</v>
      </c>
      <c r="CL282" s="3"/>
      <c r="CM282" s="3"/>
      <c r="CN282" s="3"/>
      <c r="CO282" s="3"/>
      <c r="CP282" s="3"/>
      <c r="CQ282" s="3"/>
      <c r="CR282" s="3"/>
      <c r="CS282" s="3"/>
      <c r="CT282" s="3"/>
      <c r="DC282" s="5" t="s">
        <v>376</v>
      </c>
      <c r="DD282" s="5" t="s">
        <v>3205</v>
      </c>
      <c r="DG282" s="3"/>
      <c r="DH282" s="5" t="s">
        <v>378</v>
      </c>
      <c r="DI282" s="5" t="s">
        <v>379</v>
      </c>
      <c r="DJ282" s="5" t="s">
        <v>380</v>
      </c>
      <c r="DM282" s="5" t="s">
        <v>353</v>
      </c>
      <c r="DN282" s="5" t="s">
        <v>382</v>
      </c>
      <c r="DO282" s="5" t="s">
        <v>383</v>
      </c>
      <c r="DP282" s="5" t="s">
        <v>3272</v>
      </c>
      <c r="DR282" s="5" t="s">
        <v>3273</v>
      </c>
      <c r="DS282" s="5" t="s">
        <v>383</v>
      </c>
      <c r="DT282" s="5" t="s">
        <v>390</v>
      </c>
      <c r="DU282" s="5" t="s">
        <v>3274</v>
      </c>
      <c r="DW282" s="5" t="s">
        <v>3275</v>
      </c>
      <c r="DX282" s="5" t="s">
        <v>383</v>
      </c>
      <c r="DY282" s="5" t="s">
        <v>390</v>
      </c>
      <c r="DZ282" s="5" t="s">
        <v>3274</v>
      </c>
      <c r="EB282" s="5" t="s">
        <v>3275</v>
      </c>
      <c r="EC282" s="5" t="s">
        <v>383</v>
      </c>
      <c r="ED282" s="5" t="s">
        <v>390</v>
      </c>
      <c r="EE282" s="5" t="s">
        <v>3274</v>
      </c>
      <c r="EG282" s="5" t="s">
        <v>3275</v>
      </c>
      <c r="EH282" s="5" t="s">
        <v>394</v>
      </c>
      <c r="EI282" s="5" t="s">
        <v>395</v>
      </c>
      <c r="EJ282" s="5" t="s">
        <v>437</v>
      </c>
      <c r="EK282" s="5" t="s">
        <v>397</v>
      </c>
      <c r="EM282" s="5" t="s">
        <v>353</v>
      </c>
      <c r="EN282" s="5" t="s">
        <v>382</v>
      </c>
      <c r="EO282" s="5" t="s">
        <v>383</v>
      </c>
      <c r="EP282" s="5" t="s">
        <v>3276</v>
      </c>
      <c r="ER282" s="5" t="s">
        <v>3277</v>
      </c>
      <c r="ES282" s="5" t="s">
        <v>383</v>
      </c>
      <c r="ET282" s="5" t="s">
        <v>390</v>
      </c>
      <c r="EU282" s="5" t="s">
        <v>3278</v>
      </c>
      <c r="EW282" s="5" t="s">
        <v>3279</v>
      </c>
      <c r="EX282" s="5" t="s">
        <v>383</v>
      </c>
      <c r="EY282" s="5" t="s">
        <v>390</v>
      </c>
      <c r="EZ282" s="5" t="s">
        <v>3278</v>
      </c>
      <c r="FB282" s="5" t="s">
        <v>3279</v>
      </c>
      <c r="FC282" s="5" t="s">
        <v>383</v>
      </c>
      <c r="FD282" s="5" t="s">
        <v>390</v>
      </c>
      <c r="FE282" s="5" t="s">
        <v>3278</v>
      </c>
      <c r="FG282" s="5" t="s">
        <v>3279</v>
      </c>
      <c r="FS282" s="3"/>
      <c r="FT282" s="3"/>
      <c r="FU282" s="3"/>
      <c r="FV282" s="3"/>
      <c r="FW282" s="3"/>
      <c r="GS282" s="3"/>
      <c r="GT282" s="3"/>
      <c r="GU282" s="3"/>
      <c r="GV282" s="3"/>
      <c r="GW282" s="3"/>
    </row>
    <row r="283" spans="1:448" s="5" customFormat="1">
      <c r="A283" s="5" t="s">
        <v>3198</v>
      </c>
      <c r="B283" s="3" t="s">
        <v>988</v>
      </c>
      <c r="C283" s="5" t="s">
        <v>3199</v>
      </c>
      <c r="D283" s="5" t="s">
        <v>3200</v>
      </c>
      <c r="E283" s="3" t="s">
        <v>3783</v>
      </c>
      <c r="F283" s="59" t="s">
        <v>340</v>
      </c>
      <c r="AB283" s="5" t="s">
        <v>988</v>
      </c>
      <c r="AC283" s="5" t="s">
        <v>340</v>
      </c>
      <c r="AD283" s="5" t="s">
        <v>339</v>
      </c>
      <c r="AG283" s="5" t="s">
        <v>339</v>
      </c>
      <c r="AJ283" s="5" t="s">
        <v>339</v>
      </c>
      <c r="AL283" s="5" t="s">
        <v>339</v>
      </c>
      <c r="AN283" s="5" t="s">
        <v>340</v>
      </c>
      <c r="AO283" s="5" t="s">
        <v>339</v>
      </c>
      <c r="AP283" s="5" t="s">
        <v>339</v>
      </c>
      <c r="AQ283" s="5" t="s">
        <v>350</v>
      </c>
      <c r="AT283" s="5" t="s">
        <v>351</v>
      </c>
      <c r="BA283" s="5" t="s">
        <v>3203</v>
      </c>
      <c r="BB283" s="5" t="s">
        <v>415</v>
      </c>
      <c r="BD283" s="5" t="s">
        <v>357</v>
      </c>
      <c r="BE283" s="5" t="s">
        <v>3815</v>
      </c>
      <c r="BF283" s="5" t="s">
        <v>416</v>
      </c>
      <c r="BH283" s="5" t="s">
        <v>672</v>
      </c>
      <c r="BI283" s="5" t="s">
        <v>1303</v>
      </c>
      <c r="BL283" s="5" t="s">
        <v>419</v>
      </c>
      <c r="BN283" s="5" t="s">
        <v>420</v>
      </c>
      <c r="BP283" s="5" t="s">
        <v>2868</v>
      </c>
      <c r="BQ283" s="5" t="s">
        <v>802</v>
      </c>
      <c r="BR283" s="5" t="s">
        <v>423</v>
      </c>
      <c r="BT283" s="5" t="s">
        <v>362</v>
      </c>
      <c r="BU283" s="5" t="s">
        <v>339</v>
      </c>
      <c r="BV283" s="5" t="s">
        <v>334</v>
      </c>
      <c r="BW283" s="5" t="s">
        <v>425</v>
      </c>
      <c r="BY283" s="5" t="s">
        <v>426</v>
      </c>
      <c r="BZ283" s="5" t="s">
        <v>3256</v>
      </c>
      <c r="CA283" s="5" t="s">
        <v>476</v>
      </c>
      <c r="CB283" s="5" t="s">
        <v>3256</v>
      </c>
      <c r="CE283" s="5" t="s">
        <v>370</v>
      </c>
      <c r="CF283" s="5" t="s">
        <v>428</v>
      </c>
      <c r="CG283" s="5" t="s">
        <v>372</v>
      </c>
      <c r="CJ283" s="5" t="s">
        <v>373</v>
      </c>
      <c r="CK283" s="3" t="s">
        <v>380</v>
      </c>
      <c r="CL283" s="3"/>
      <c r="CM283" s="3"/>
      <c r="CN283" s="3"/>
      <c r="CO283" s="3"/>
      <c r="CP283" s="3"/>
      <c r="CQ283" s="3"/>
      <c r="CR283" s="3"/>
      <c r="CS283" s="3"/>
      <c r="CT283" s="3"/>
      <c r="DC283" s="5" t="s">
        <v>376</v>
      </c>
      <c r="DD283" s="5" t="s">
        <v>3205</v>
      </c>
      <c r="DG283" s="3"/>
      <c r="DH283" s="5" t="s">
        <v>378</v>
      </c>
      <c r="DI283" s="5" t="s">
        <v>379</v>
      </c>
      <c r="DJ283" s="5" t="s">
        <v>380</v>
      </c>
      <c r="DM283" s="5" t="s">
        <v>353</v>
      </c>
      <c r="DN283" s="5" t="s">
        <v>382</v>
      </c>
      <c r="DO283" s="5" t="s">
        <v>337</v>
      </c>
      <c r="DP283" s="5" t="s">
        <v>3280</v>
      </c>
      <c r="DR283" s="5" t="s">
        <v>3281</v>
      </c>
      <c r="DS283" s="5" t="s">
        <v>477</v>
      </c>
      <c r="DT283" s="5" t="s">
        <v>391</v>
      </c>
      <c r="DU283" s="5" t="s">
        <v>3282</v>
      </c>
      <c r="DW283" s="5" t="s">
        <v>3283</v>
      </c>
      <c r="DX283" s="5" t="s">
        <v>390</v>
      </c>
      <c r="DY283" s="5" t="s">
        <v>480</v>
      </c>
      <c r="DZ283" s="5" t="s">
        <v>3284</v>
      </c>
      <c r="EB283" s="5" t="s">
        <v>3285</v>
      </c>
      <c r="EC283" s="5" t="s">
        <v>477</v>
      </c>
      <c r="ED283" s="5" t="s">
        <v>391</v>
      </c>
      <c r="EE283" s="5" t="s">
        <v>3282</v>
      </c>
      <c r="EG283" s="5" t="s">
        <v>3283</v>
      </c>
      <c r="EH283" s="5" t="s">
        <v>394</v>
      </c>
      <c r="EI283" s="5" t="s">
        <v>395</v>
      </c>
      <c r="EJ283" s="5" t="s">
        <v>437</v>
      </c>
      <c r="EK283" s="5" t="s">
        <v>397</v>
      </c>
      <c r="EM283" s="5" t="s">
        <v>353</v>
      </c>
      <c r="EN283" s="5" t="s">
        <v>382</v>
      </c>
      <c r="EO283" s="5" t="s">
        <v>337</v>
      </c>
      <c r="EP283" s="5" t="s">
        <v>3280</v>
      </c>
      <c r="ER283" s="5" t="s">
        <v>3281</v>
      </c>
      <c r="ES283" s="5" t="s">
        <v>477</v>
      </c>
      <c r="ET283" s="5" t="s">
        <v>391</v>
      </c>
      <c r="EU283" s="5" t="s">
        <v>3286</v>
      </c>
      <c r="EW283" s="5" t="s">
        <v>3287</v>
      </c>
      <c r="EX283" s="5" t="s">
        <v>390</v>
      </c>
      <c r="EY283" s="5" t="s">
        <v>480</v>
      </c>
      <c r="EZ283" s="5" t="s">
        <v>3288</v>
      </c>
      <c r="FB283" s="5" t="s">
        <v>3285</v>
      </c>
      <c r="FC283" s="5" t="s">
        <v>477</v>
      </c>
      <c r="FD283" s="5" t="s">
        <v>391</v>
      </c>
      <c r="FE283" s="5" t="s">
        <v>3286</v>
      </c>
      <c r="FG283" s="5" t="s">
        <v>3287</v>
      </c>
      <c r="FS283" s="3"/>
      <c r="FT283" s="3"/>
      <c r="FU283" s="3"/>
      <c r="FV283" s="3"/>
      <c r="FW283" s="3"/>
      <c r="GS283" s="3"/>
      <c r="GT283" s="3"/>
      <c r="GU283" s="3"/>
      <c r="GV283" s="3"/>
      <c r="GW283" s="3"/>
    </row>
    <row r="284" spans="1:448" s="5" customFormat="1">
      <c r="A284" s="5" t="s">
        <v>3198</v>
      </c>
      <c r="B284" s="3" t="s">
        <v>509</v>
      </c>
      <c r="C284" s="5" t="s">
        <v>3199</v>
      </c>
      <c r="D284" s="5" t="s">
        <v>3200</v>
      </c>
      <c r="E284" s="3" t="s">
        <v>3779</v>
      </c>
      <c r="F284" s="59" t="s">
        <v>340</v>
      </c>
      <c r="AB284" s="5" t="s">
        <v>509</v>
      </c>
      <c r="AC284" s="5" t="s">
        <v>340</v>
      </c>
      <c r="AD284" s="5" t="s">
        <v>339</v>
      </c>
      <c r="AG284" s="5" t="s">
        <v>339</v>
      </c>
      <c r="AJ284" s="5" t="s">
        <v>339</v>
      </c>
      <c r="AL284" s="5" t="s">
        <v>339</v>
      </c>
      <c r="AN284" s="5" t="s">
        <v>340</v>
      </c>
      <c r="AO284" s="5" t="s">
        <v>339</v>
      </c>
      <c r="AP284" s="5" t="s">
        <v>339</v>
      </c>
      <c r="AQ284" s="5" t="s">
        <v>350</v>
      </c>
      <c r="AT284" s="5" t="s">
        <v>351</v>
      </c>
      <c r="BA284" s="5" t="s">
        <v>3203</v>
      </c>
      <c r="BB284" s="5" t="s">
        <v>415</v>
      </c>
      <c r="BD284" s="5" t="s">
        <v>357</v>
      </c>
      <c r="BE284" s="5" t="s">
        <v>3815</v>
      </c>
      <c r="BF284" s="5" t="s">
        <v>416</v>
      </c>
      <c r="BH284" s="5" t="s">
        <v>672</v>
      </c>
      <c r="BI284" s="5" t="s">
        <v>1303</v>
      </c>
      <c r="BL284" s="5" t="s">
        <v>419</v>
      </c>
      <c r="BN284" s="5" t="s">
        <v>420</v>
      </c>
      <c r="BP284" s="5" t="s">
        <v>3204</v>
      </c>
      <c r="BQ284" s="5" t="s">
        <v>802</v>
      </c>
      <c r="BR284" s="5" t="s">
        <v>423</v>
      </c>
      <c r="BT284" s="5" t="s">
        <v>362</v>
      </c>
      <c r="BU284" s="5" t="s">
        <v>339</v>
      </c>
      <c r="BV284" s="5" t="s">
        <v>334</v>
      </c>
      <c r="BW284" s="5" t="s">
        <v>425</v>
      </c>
      <c r="BY284" s="5" t="s">
        <v>426</v>
      </c>
      <c r="BZ284" s="5" t="s">
        <v>3289</v>
      </c>
      <c r="CA284" s="5" t="s">
        <v>476</v>
      </c>
      <c r="CB284" s="5" t="s">
        <v>3289</v>
      </c>
      <c r="CE284" s="5" t="s">
        <v>370</v>
      </c>
      <c r="CF284" s="5" t="s">
        <v>428</v>
      </c>
      <c r="CG284" s="5" t="s">
        <v>372</v>
      </c>
      <c r="CJ284" s="5" t="s">
        <v>373</v>
      </c>
      <c r="CK284" s="3" t="s">
        <v>380</v>
      </c>
      <c r="CL284" s="3"/>
      <c r="CM284" s="3"/>
      <c r="CN284" s="3"/>
      <c r="CO284" s="3"/>
      <c r="CP284" s="3"/>
      <c r="CQ284" s="3"/>
      <c r="CR284" s="3"/>
      <c r="CS284" s="3"/>
      <c r="CT284" s="3"/>
      <c r="DC284" s="5" t="s">
        <v>376</v>
      </c>
      <c r="DD284" s="5" t="s">
        <v>3205</v>
      </c>
      <c r="DG284" s="3"/>
      <c r="DH284" s="5" t="s">
        <v>378</v>
      </c>
      <c r="DI284" s="5" t="s">
        <v>379</v>
      </c>
      <c r="DJ284" s="5" t="s">
        <v>380</v>
      </c>
      <c r="DM284" s="5" t="s">
        <v>429</v>
      </c>
      <c r="DN284" s="5" t="s">
        <v>382</v>
      </c>
      <c r="DO284" s="5" t="s">
        <v>334</v>
      </c>
      <c r="DP284" s="5" t="s">
        <v>3290</v>
      </c>
      <c r="DR284" s="5" t="s">
        <v>3291</v>
      </c>
      <c r="DS284" s="5" t="s">
        <v>484</v>
      </c>
      <c r="DT284" s="5" t="s">
        <v>390</v>
      </c>
      <c r="DU284" s="5" t="s">
        <v>3292</v>
      </c>
      <c r="DW284" s="5" t="s">
        <v>3293</v>
      </c>
      <c r="DX284" s="5" t="s">
        <v>484</v>
      </c>
      <c r="DY284" s="5" t="s">
        <v>390</v>
      </c>
      <c r="DZ284" s="5" t="s">
        <v>3292</v>
      </c>
      <c r="EB284" s="5" t="s">
        <v>3293</v>
      </c>
      <c r="EC284" s="5" t="s">
        <v>484</v>
      </c>
      <c r="ED284" s="5" t="s">
        <v>390</v>
      </c>
      <c r="EE284" s="5" t="s">
        <v>3292</v>
      </c>
      <c r="EG284" s="5" t="s">
        <v>3293</v>
      </c>
      <c r="EH284" s="5" t="s">
        <v>394</v>
      </c>
      <c r="EI284" s="5" t="s">
        <v>395</v>
      </c>
      <c r="EJ284" s="5" t="s">
        <v>437</v>
      </c>
      <c r="EK284" s="5" t="s">
        <v>397</v>
      </c>
      <c r="EM284" s="5" t="s">
        <v>429</v>
      </c>
      <c r="EN284" s="5" t="s">
        <v>382</v>
      </c>
      <c r="EO284" s="5" t="s">
        <v>334</v>
      </c>
      <c r="EP284" s="5" t="s">
        <v>3290</v>
      </c>
      <c r="ER284" s="5" t="s">
        <v>3291</v>
      </c>
      <c r="ES284" s="5" t="s">
        <v>484</v>
      </c>
      <c r="ET284" s="5" t="s">
        <v>390</v>
      </c>
      <c r="EU284" s="5" t="s">
        <v>3294</v>
      </c>
      <c r="EW284" s="5" t="s">
        <v>3295</v>
      </c>
      <c r="EX284" s="5" t="s">
        <v>484</v>
      </c>
      <c r="EY284" s="5" t="s">
        <v>390</v>
      </c>
      <c r="EZ284" s="5" t="s">
        <v>3294</v>
      </c>
      <c r="FB284" s="5" t="s">
        <v>3295</v>
      </c>
      <c r="FC284" s="5" t="s">
        <v>484</v>
      </c>
      <c r="FD284" s="5" t="s">
        <v>390</v>
      </c>
      <c r="FE284" s="5" t="s">
        <v>3294</v>
      </c>
      <c r="FG284" s="5" t="s">
        <v>3295</v>
      </c>
      <c r="FS284" s="3"/>
      <c r="FT284" s="3"/>
      <c r="FU284" s="3"/>
      <c r="FV284" s="3"/>
      <c r="FW284" s="3"/>
      <c r="GS284" s="3"/>
      <c r="GT284" s="3"/>
      <c r="GU284" s="3"/>
      <c r="GV284" s="3"/>
      <c r="GW284" s="3"/>
    </row>
    <row r="285" spans="1:448" s="5" customFormat="1">
      <c r="A285" s="5" t="s">
        <v>3198</v>
      </c>
      <c r="B285" s="3" t="s">
        <v>510</v>
      </c>
      <c r="C285" s="5" t="s">
        <v>3199</v>
      </c>
      <c r="D285" s="5" t="s">
        <v>3200</v>
      </c>
      <c r="E285" s="3" t="s">
        <v>3800</v>
      </c>
      <c r="F285" s="59" t="s">
        <v>340</v>
      </c>
      <c r="AB285" s="5" t="s">
        <v>510</v>
      </c>
      <c r="AC285" s="5" t="s">
        <v>340</v>
      </c>
      <c r="AD285" s="5" t="s">
        <v>339</v>
      </c>
      <c r="AG285" s="5" t="s">
        <v>339</v>
      </c>
      <c r="AJ285" s="5" t="s">
        <v>339</v>
      </c>
      <c r="AL285" s="5" t="s">
        <v>339</v>
      </c>
      <c r="AN285" s="5" t="s">
        <v>340</v>
      </c>
      <c r="AO285" s="5" t="s">
        <v>339</v>
      </c>
      <c r="AP285" s="5" t="s">
        <v>339</v>
      </c>
      <c r="AQ285" s="5" t="s">
        <v>350</v>
      </c>
      <c r="AT285" s="5" t="s">
        <v>351</v>
      </c>
      <c r="BA285" s="5" t="s">
        <v>3203</v>
      </c>
      <c r="BB285" s="5" t="s">
        <v>415</v>
      </c>
      <c r="BD285" s="5" t="s">
        <v>357</v>
      </c>
      <c r="BE285" s="5" t="s">
        <v>3815</v>
      </c>
      <c r="BF285" s="5" t="s">
        <v>416</v>
      </c>
      <c r="BH285" s="5" t="s">
        <v>672</v>
      </c>
      <c r="BI285" s="5" t="s">
        <v>1303</v>
      </c>
      <c r="BL285" s="5" t="s">
        <v>419</v>
      </c>
      <c r="BN285" s="5" t="s">
        <v>420</v>
      </c>
      <c r="BP285" s="5" t="s">
        <v>3212</v>
      </c>
      <c r="BQ285" s="5" t="s">
        <v>802</v>
      </c>
      <c r="BR285" s="5" t="s">
        <v>423</v>
      </c>
      <c r="BT285" s="5" t="s">
        <v>362</v>
      </c>
      <c r="BU285" s="5" t="s">
        <v>339</v>
      </c>
      <c r="BV285" s="5" t="s">
        <v>334</v>
      </c>
      <c r="BW285" s="5" t="s">
        <v>425</v>
      </c>
      <c r="BY285" s="5" t="s">
        <v>426</v>
      </c>
      <c r="BZ285" s="5" t="s">
        <v>3289</v>
      </c>
      <c r="CA285" s="5" t="s">
        <v>476</v>
      </c>
      <c r="CB285" s="5" t="s">
        <v>3289</v>
      </c>
      <c r="CE285" s="5" t="s">
        <v>370</v>
      </c>
      <c r="CF285" s="5" t="s">
        <v>371</v>
      </c>
      <c r="CG285" s="5" t="s">
        <v>372</v>
      </c>
      <c r="CJ285" s="5" t="s">
        <v>373</v>
      </c>
      <c r="CK285" s="3" t="s">
        <v>380</v>
      </c>
      <c r="CL285" s="3"/>
      <c r="CM285" s="3"/>
      <c r="CN285" s="3"/>
      <c r="CO285" s="3"/>
      <c r="CP285" s="3"/>
      <c r="CQ285" s="3"/>
      <c r="CR285" s="3"/>
      <c r="CS285" s="3"/>
      <c r="CT285" s="3"/>
      <c r="DC285" s="5" t="s">
        <v>376</v>
      </c>
      <c r="DD285" s="5" t="s">
        <v>3205</v>
      </c>
      <c r="DG285" s="3"/>
      <c r="DH285" s="5" t="s">
        <v>378</v>
      </c>
      <c r="DI285" s="5" t="s">
        <v>379</v>
      </c>
      <c r="DJ285" s="5" t="s">
        <v>380</v>
      </c>
      <c r="DM285" s="5" t="s">
        <v>429</v>
      </c>
      <c r="DN285" s="5" t="s">
        <v>382</v>
      </c>
      <c r="DO285" s="5" t="s">
        <v>683</v>
      </c>
      <c r="DP285" s="5" t="s">
        <v>3296</v>
      </c>
      <c r="DR285" s="5" t="s">
        <v>3297</v>
      </c>
      <c r="DS285" s="5" t="s">
        <v>433</v>
      </c>
      <c r="DT285" s="5" t="s">
        <v>430</v>
      </c>
      <c r="DU285" s="5" t="s">
        <v>3298</v>
      </c>
      <c r="DW285" s="5" t="s">
        <v>3299</v>
      </c>
      <c r="DX285" s="5" t="s">
        <v>484</v>
      </c>
      <c r="DY285" s="5" t="s">
        <v>480</v>
      </c>
      <c r="DZ285" s="5" t="s">
        <v>3300</v>
      </c>
      <c r="EB285" s="5" t="s">
        <v>3301</v>
      </c>
      <c r="EC285" s="5" t="s">
        <v>433</v>
      </c>
      <c r="ED285" s="5" t="s">
        <v>430</v>
      </c>
      <c r="EE285" s="5" t="s">
        <v>3298</v>
      </c>
      <c r="EG285" s="5" t="s">
        <v>3299</v>
      </c>
      <c r="EH285" s="5" t="s">
        <v>394</v>
      </c>
      <c r="EI285" s="5" t="s">
        <v>395</v>
      </c>
      <c r="EJ285" s="5" t="s">
        <v>437</v>
      </c>
      <c r="EK285" s="5" t="s">
        <v>397</v>
      </c>
      <c r="EM285" s="5" t="s">
        <v>429</v>
      </c>
      <c r="EN285" s="5" t="s">
        <v>382</v>
      </c>
      <c r="EO285" s="5" t="s">
        <v>683</v>
      </c>
      <c r="EP285" s="5" t="s">
        <v>3296</v>
      </c>
      <c r="ER285" s="5" t="s">
        <v>3297</v>
      </c>
      <c r="ES285" s="5" t="s">
        <v>433</v>
      </c>
      <c r="ET285" s="5" t="s">
        <v>430</v>
      </c>
      <c r="EU285" s="5" t="s">
        <v>3302</v>
      </c>
      <c r="EW285" s="5" t="s">
        <v>3303</v>
      </c>
      <c r="EX285" s="5" t="s">
        <v>484</v>
      </c>
      <c r="EY285" s="5" t="s">
        <v>480</v>
      </c>
      <c r="EZ285" s="5" t="s">
        <v>3304</v>
      </c>
      <c r="FB285" s="5" t="s">
        <v>3303</v>
      </c>
      <c r="FC285" s="5" t="s">
        <v>433</v>
      </c>
      <c r="FD285" s="5" t="s">
        <v>430</v>
      </c>
      <c r="FE285" s="5" t="s">
        <v>3302</v>
      </c>
      <c r="FG285" s="5" t="s">
        <v>3303</v>
      </c>
      <c r="FS285" s="3"/>
      <c r="FT285" s="3"/>
      <c r="FU285" s="3"/>
      <c r="FV285" s="3"/>
      <c r="FW285" s="3"/>
      <c r="GS285" s="3"/>
      <c r="GT285" s="3"/>
      <c r="GU285" s="3"/>
      <c r="GV285" s="3"/>
      <c r="GW285" s="3"/>
    </row>
    <row r="286" spans="1:448" s="5" customFormat="1">
      <c r="A286" s="5" t="s">
        <v>3198</v>
      </c>
      <c r="B286" s="3" t="s">
        <v>3201</v>
      </c>
      <c r="C286" s="5" t="s">
        <v>3199</v>
      </c>
      <c r="D286" s="5" t="s">
        <v>3200</v>
      </c>
      <c r="E286" s="3" t="s">
        <v>3779</v>
      </c>
      <c r="F286" s="59" t="s">
        <v>340</v>
      </c>
      <c r="AB286" s="5" t="s">
        <v>3201</v>
      </c>
      <c r="AC286" s="5" t="s">
        <v>340</v>
      </c>
      <c r="AD286" s="5" t="s">
        <v>339</v>
      </c>
      <c r="AG286" s="5" t="s">
        <v>339</v>
      </c>
      <c r="AJ286" s="5" t="s">
        <v>339</v>
      </c>
      <c r="AL286" s="5" t="s">
        <v>339</v>
      </c>
      <c r="AN286" s="5" t="s">
        <v>339</v>
      </c>
      <c r="AP286" s="5" t="s">
        <v>339</v>
      </c>
      <c r="AQ286" s="5" t="s">
        <v>350</v>
      </c>
      <c r="AT286" s="5" t="s">
        <v>351</v>
      </c>
      <c r="BA286" s="5" t="s">
        <v>3203</v>
      </c>
      <c r="BB286" s="5" t="s">
        <v>415</v>
      </c>
      <c r="BD286" s="5" t="s">
        <v>357</v>
      </c>
      <c r="BE286" s="5" t="s">
        <v>3815</v>
      </c>
      <c r="BF286" s="5" t="s">
        <v>416</v>
      </c>
      <c r="BH286" s="5" t="s">
        <v>672</v>
      </c>
      <c r="BI286" s="5" t="s">
        <v>1303</v>
      </c>
      <c r="BL286" s="5" t="s">
        <v>419</v>
      </c>
      <c r="BN286" s="5" t="s">
        <v>420</v>
      </c>
      <c r="BP286" s="5" t="s">
        <v>3204</v>
      </c>
      <c r="BQ286" s="5" t="s">
        <v>802</v>
      </c>
      <c r="BR286" s="5" t="s">
        <v>423</v>
      </c>
      <c r="BT286" s="5" t="s">
        <v>362</v>
      </c>
      <c r="BU286" s="5" t="s">
        <v>339</v>
      </c>
      <c r="BV286" s="5" t="s">
        <v>334</v>
      </c>
      <c r="BW286" s="5" t="s">
        <v>425</v>
      </c>
      <c r="BY286" s="5" t="s">
        <v>426</v>
      </c>
      <c r="BZ286" s="5" t="s">
        <v>3238</v>
      </c>
      <c r="CE286" s="5" t="s">
        <v>370</v>
      </c>
      <c r="CF286" s="5" t="s">
        <v>428</v>
      </c>
      <c r="CG286" s="5" t="s">
        <v>372</v>
      </c>
      <c r="CJ286" s="5" t="s">
        <v>373</v>
      </c>
      <c r="CK286" s="3" t="s">
        <v>380</v>
      </c>
      <c r="CL286" s="3"/>
      <c r="CM286" s="3"/>
      <c r="CN286" s="3"/>
      <c r="CO286" s="3"/>
      <c r="CP286" s="3"/>
      <c r="CQ286" s="3"/>
      <c r="CR286" s="3"/>
      <c r="CS286" s="3"/>
      <c r="CT286" s="3"/>
      <c r="DC286" s="5" t="s">
        <v>376</v>
      </c>
      <c r="DD286" s="5" t="s">
        <v>3205</v>
      </c>
      <c r="DG286" s="3"/>
      <c r="DH286" s="5" t="s">
        <v>378</v>
      </c>
      <c r="DI286" s="5" t="s">
        <v>379</v>
      </c>
      <c r="DJ286" s="5" t="s">
        <v>380</v>
      </c>
      <c r="DM286" s="5" t="s">
        <v>429</v>
      </c>
      <c r="DN286" s="5" t="s">
        <v>382</v>
      </c>
      <c r="DO286" s="5" t="s">
        <v>683</v>
      </c>
      <c r="DP286" s="5" t="s">
        <v>3305</v>
      </c>
      <c r="DR286" s="5" t="s">
        <v>3306</v>
      </c>
      <c r="DS286" s="5" t="s">
        <v>429</v>
      </c>
      <c r="DT286" s="5" t="s">
        <v>390</v>
      </c>
      <c r="DU286" s="5" t="s">
        <v>3307</v>
      </c>
      <c r="DW286" s="5" t="s">
        <v>3308</v>
      </c>
      <c r="DX286" s="5" t="s">
        <v>429</v>
      </c>
      <c r="DY286" s="5" t="s">
        <v>390</v>
      </c>
      <c r="DZ286" s="5" t="s">
        <v>3307</v>
      </c>
      <c r="EB286" s="5" t="s">
        <v>3308</v>
      </c>
      <c r="EC286" s="5" t="s">
        <v>429</v>
      </c>
      <c r="ED286" s="5" t="s">
        <v>390</v>
      </c>
      <c r="EE286" s="5" t="s">
        <v>3307</v>
      </c>
      <c r="EG286" s="5" t="s">
        <v>3308</v>
      </c>
      <c r="EH286" s="5" t="s">
        <v>394</v>
      </c>
      <c r="EI286" s="5" t="s">
        <v>395</v>
      </c>
      <c r="EJ286" s="5" t="s">
        <v>437</v>
      </c>
      <c r="EK286" s="5" t="s">
        <v>397</v>
      </c>
      <c r="EM286" s="5" t="s">
        <v>429</v>
      </c>
      <c r="EN286" s="5" t="s">
        <v>382</v>
      </c>
      <c r="EO286" s="5" t="s">
        <v>683</v>
      </c>
      <c r="EP286" s="5" t="s">
        <v>3305</v>
      </c>
      <c r="ER286" s="5" t="s">
        <v>3306</v>
      </c>
      <c r="ES286" s="5" t="s">
        <v>429</v>
      </c>
      <c r="ET286" s="5" t="s">
        <v>390</v>
      </c>
      <c r="EU286" s="5" t="s">
        <v>3309</v>
      </c>
      <c r="EW286" s="5" t="s">
        <v>3310</v>
      </c>
      <c r="EX286" s="5" t="s">
        <v>429</v>
      </c>
      <c r="EY286" s="5" t="s">
        <v>390</v>
      </c>
      <c r="EZ286" s="5" t="s">
        <v>3309</v>
      </c>
      <c r="FB286" s="5" t="s">
        <v>3310</v>
      </c>
      <c r="FC286" s="5" t="s">
        <v>429</v>
      </c>
      <c r="FD286" s="5" t="s">
        <v>390</v>
      </c>
      <c r="FE286" s="5" t="s">
        <v>3309</v>
      </c>
      <c r="FG286" s="5" t="s">
        <v>3310</v>
      </c>
      <c r="FS286" s="3"/>
      <c r="FT286" s="3"/>
      <c r="FU286" s="3"/>
      <c r="FV286" s="3"/>
      <c r="FW286" s="3"/>
      <c r="GS286" s="3"/>
      <c r="GT286" s="3"/>
      <c r="GU286" s="3"/>
      <c r="GV286" s="3"/>
      <c r="GW286" s="3"/>
    </row>
    <row r="287" spans="1:448" s="5" customFormat="1">
      <c r="A287" s="5" t="s">
        <v>3198</v>
      </c>
      <c r="B287" s="3" t="s">
        <v>3202</v>
      </c>
      <c r="C287" s="5" t="s">
        <v>3199</v>
      </c>
      <c r="D287" s="5" t="s">
        <v>3200</v>
      </c>
      <c r="E287" s="3" t="s">
        <v>3800</v>
      </c>
      <c r="F287" s="59" t="s">
        <v>340</v>
      </c>
      <c r="AB287" s="5" t="s">
        <v>3202</v>
      </c>
      <c r="AC287" s="5" t="s">
        <v>340</v>
      </c>
      <c r="AD287" s="5" t="s">
        <v>339</v>
      </c>
      <c r="AG287" s="5" t="s">
        <v>339</v>
      </c>
      <c r="AJ287" s="5" t="s">
        <v>339</v>
      </c>
      <c r="AL287" s="5" t="s">
        <v>339</v>
      </c>
      <c r="AN287" s="5" t="s">
        <v>339</v>
      </c>
      <c r="AP287" s="5" t="s">
        <v>339</v>
      </c>
      <c r="AQ287" s="5" t="s">
        <v>350</v>
      </c>
      <c r="AT287" s="5" t="s">
        <v>351</v>
      </c>
      <c r="BA287" s="5" t="s">
        <v>3203</v>
      </c>
      <c r="BB287" s="5" t="s">
        <v>415</v>
      </c>
      <c r="BD287" s="5" t="s">
        <v>357</v>
      </c>
      <c r="BE287" s="5" t="s">
        <v>3815</v>
      </c>
      <c r="BF287" s="5" t="s">
        <v>416</v>
      </c>
      <c r="BH287" s="5" t="s">
        <v>672</v>
      </c>
      <c r="BI287" s="5" t="s">
        <v>1303</v>
      </c>
      <c r="BL287" s="5" t="s">
        <v>419</v>
      </c>
      <c r="BN287" s="5" t="s">
        <v>420</v>
      </c>
      <c r="BP287" s="5" t="s">
        <v>3212</v>
      </c>
      <c r="BQ287" s="5" t="s">
        <v>802</v>
      </c>
      <c r="BR287" s="5" t="s">
        <v>423</v>
      </c>
      <c r="BT287" s="5" t="s">
        <v>362</v>
      </c>
      <c r="BU287" s="5" t="s">
        <v>339</v>
      </c>
      <c r="BV287" s="5" t="s">
        <v>334</v>
      </c>
      <c r="BW287" s="5" t="s">
        <v>425</v>
      </c>
      <c r="BY287" s="5" t="s">
        <v>426</v>
      </c>
      <c r="BZ287" s="5" t="s">
        <v>3238</v>
      </c>
      <c r="CE287" s="5" t="s">
        <v>370</v>
      </c>
      <c r="CF287" s="5" t="s">
        <v>371</v>
      </c>
      <c r="CG287" s="5" t="s">
        <v>372</v>
      </c>
      <c r="CJ287" s="5" t="s">
        <v>373</v>
      </c>
      <c r="CK287" s="3" t="s">
        <v>380</v>
      </c>
      <c r="CL287" s="3"/>
      <c r="CM287" s="3"/>
      <c r="CN287" s="3"/>
      <c r="CO287" s="3"/>
      <c r="CP287" s="3"/>
      <c r="CQ287" s="3"/>
      <c r="CR287" s="3"/>
      <c r="CS287" s="3"/>
      <c r="CT287" s="3"/>
      <c r="DC287" s="5" t="s">
        <v>376</v>
      </c>
      <c r="DD287" s="5" t="s">
        <v>3205</v>
      </c>
      <c r="DG287" s="3"/>
      <c r="DH287" s="5" t="s">
        <v>378</v>
      </c>
      <c r="DI287" s="5" t="s">
        <v>379</v>
      </c>
      <c r="DJ287" s="5" t="s">
        <v>380</v>
      </c>
      <c r="DM287" s="5" t="s">
        <v>429</v>
      </c>
      <c r="DN287" s="5" t="s">
        <v>382</v>
      </c>
      <c r="DO287" s="5" t="s">
        <v>683</v>
      </c>
      <c r="DP287" s="5" t="s">
        <v>3311</v>
      </c>
      <c r="DR287" s="5" t="s">
        <v>3312</v>
      </c>
      <c r="DS287" s="5" t="s">
        <v>480</v>
      </c>
      <c r="DT287" s="5" t="s">
        <v>391</v>
      </c>
      <c r="DU287" s="5" t="s">
        <v>3313</v>
      </c>
      <c r="DW287" s="5" t="s">
        <v>3314</v>
      </c>
      <c r="DX287" s="5" t="s">
        <v>484</v>
      </c>
      <c r="DY287" s="5" t="s">
        <v>480</v>
      </c>
      <c r="DZ287" s="5" t="s">
        <v>3315</v>
      </c>
      <c r="EB287" s="5" t="s">
        <v>3316</v>
      </c>
      <c r="EC287" s="5" t="s">
        <v>480</v>
      </c>
      <c r="ED287" s="5" t="s">
        <v>391</v>
      </c>
      <c r="EE287" s="5" t="s">
        <v>3313</v>
      </c>
      <c r="EG287" s="5" t="s">
        <v>3314</v>
      </c>
      <c r="EH287" s="5" t="s">
        <v>394</v>
      </c>
      <c r="EI287" s="5" t="s">
        <v>395</v>
      </c>
      <c r="EJ287" s="5" t="s">
        <v>437</v>
      </c>
      <c r="EK287" s="5" t="s">
        <v>397</v>
      </c>
      <c r="EM287" s="5" t="s">
        <v>429</v>
      </c>
      <c r="EN287" s="5" t="s">
        <v>382</v>
      </c>
      <c r="EO287" s="5" t="s">
        <v>683</v>
      </c>
      <c r="EP287" s="5" t="s">
        <v>3311</v>
      </c>
      <c r="ER287" s="5" t="s">
        <v>3312</v>
      </c>
      <c r="ES287" s="5" t="s">
        <v>480</v>
      </c>
      <c r="ET287" s="5" t="s">
        <v>391</v>
      </c>
      <c r="EU287" s="5" t="s">
        <v>3317</v>
      </c>
      <c r="EW287" s="5" t="s">
        <v>3318</v>
      </c>
      <c r="EX287" s="5" t="s">
        <v>484</v>
      </c>
      <c r="EY287" s="5" t="s">
        <v>480</v>
      </c>
      <c r="EZ287" s="5" t="s">
        <v>3319</v>
      </c>
      <c r="FB287" s="5" t="s">
        <v>3318</v>
      </c>
      <c r="FC287" s="5" t="s">
        <v>480</v>
      </c>
      <c r="FD287" s="5" t="s">
        <v>391</v>
      </c>
      <c r="FE287" s="5" t="s">
        <v>3317</v>
      </c>
      <c r="FG287" s="5" t="s">
        <v>3318</v>
      </c>
      <c r="FS287" s="3"/>
      <c r="FT287" s="3"/>
      <c r="FU287" s="3"/>
      <c r="FV287" s="3"/>
      <c r="FW287" s="3"/>
      <c r="GS287" s="3"/>
      <c r="GT287" s="3"/>
      <c r="GU287" s="3"/>
      <c r="GV287" s="3"/>
      <c r="GW287" s="3"/>
    </row>
    <row r="288" spans="1:448" s="5" customFormat="1">
      <c r="A288" s="5" t="s">
        <v>3323</v>
      </c>
      <c r="B288" s="3" t="s">
        <v>510</v>
      </c>
      <c r="C288" s="5" t="s">
        <v>3324</v>
      </c>
      <c r="D288" s="5" t="s">
        <v>3325</v>
      </c>
      <c r="E288" s="3" t="s">
        <v>3802</v>
      </c>
      <c r="F288" s="59"/>
      <c r="G288" s="5" t="s">
        <v>1312</v>
      </c>
      <c r="H288" s="5" t="s">
        <v>340</v>
      </c>
      <c r="I288" s="5" t="s">
        <v>340</v>
      </c>
      <c r="J288" s="5" t="s">
        <v>340</v>
      </c>
      <c r="K288" s="5" t="s">
        <v>406</v>
      </c>
      <c r="O288" s="5" t="s">
        <v>340</v>
      </c>
      <c r="P288" s="5" t="s">
        <v>340</v>
      </c>
      <c r="R288" s="5" t="s">
        <v>344</v>
      </c>
      <c r="T288" s="5" t="s">
        <v>339</v>
      </c>
      <c r="W288" s="5" t="s">
        <v>339</v>
      </c>
      <c r="AB288" s="5" t="s">
        <v>510</v>
      </c>
      <c r="AC288" s="5" t="s">
        <v>340</v>
      </c>
      <c r="AD288" s="5" t="s">
        <v>339</v>
      </c>
      <c r="AG288" s="5" t="s">
        <v>339</v>
      </c>
      <c r="AJ288" s="5" t="s">
        <v>339</v>
      </c>
      <c r="AL288" s="5" t="s">
        <v>339</v>
      </c>
      <c r="AN288" s="5" t="s">
        <v>340</v>
      </c>
      <c r="AO288" s="5" t="s">
        <v>339</v>
      </c>
      <c r="AP288" s="5" t="s">
        <v>339</v>
      </c>
      <c r="AQ288" s="5" t="s">
        <v>350</v>
      </c>
      <c r="AT288" s="5" t="s">
        <v>351</v>
      </c>
      <c r="AU288" s="5" t="s">
        <v>352</v>
      </c>
      <c r="AV288" s="5" t="s">
        <v>3810</v>
      </c>
      <c r="AW288" s="5" t="s">
        <v>616</v>
      </c>
      <c r="AX288" s="5" t="s">
        <v>413</v>
      </c>
      <c r="BA288" s="5" t="s">
        <v>642</v>
      </c>
      <c r="BB288" s="5" t="s">
        <v>415</v>
      </c>
      <c r="BD288" s="5" t="s">
        <v>357</v>
      </c>
      <c r="BE288" s="5" t="s">
        <v>3814</v>
      </c>
      <c r="BF288" s="5" t="s">
        <v>416</v>
      </c>
      <c r="BH288" s="5" t="s">
        <v>417</v>
      </c>
      <c r="BJ288" s="5" t="s">
        <v>418</v>
      </c>
      <c r="BL288" s="5" t="s">
        <v>419</v>
      </c>
      <c r="BN288" s="5" t="s">
        <v>420</v>
      </c>
      <c r="BP288" s="5" t="s">
        <v>3326</v>
      </c>
      <c r="BQ288" s="5" t="s">
        <v>3327</v>
      </c>
      <c r="BR288" s="5" t="s">
        <v>423</v>
      </c>
      <c r="BT288" s="5" t="s">
        <v>362</v>
      </c>
      <c r="BU288" s="5" t="s">
        <v>339</v>
      </c>
      <c r="BV288" s="5" t="s">
        <v>334</v>
      </c>
      <c r="BW288" s="5" t="s">
        <v>363</v>
      </c>
      <c r="BY288" s="5" t="s">
        <v>426</v>
      </c>
      <c r="BZ288" s="5" t="s">
        <v>1331</v>
      </c>
      <c r="CA288" s="5" t="s">
        <v>476</v>
      </c>
      <c r="CB288" s="5" t="s">
        <v>1331</v>
      </c>
      <c r="CD288" s="5" t="s">
        <v>2831</v>
      </c>
      <c r="CE288" s="5" t="s">
        <v>370</v>
      </c>
      <c r="CF288" s="5" t="s">
        <v>371</v>
      </c>
      <c r="CG288" s="5" t="s">
        <v>372</v>
      </c>
      <c r="CJ288" s="5" t="s">
        <v>373</v>
      </c>
      <c r="CK288" s="3" t="s">
        <v>4045</v>
      </c>
      <c r="CL288" s="3"/>
      <c r="CM288" s="3"/>
      <c r="CN288" s="3"/>
      <c r="CO288" s="3" t="s">
        <v>721</v>
      </c>
      <c r="CP288" s="3"/>
      <c r="CQ288" s="3"/>
      <c r="CR288" s="3"/>
      <c r="CS288" s="3"/>
      <c r="CT288" s="3"/>
      <c r="DG288" s="3"/>
      <c r="FS288" s="3"/>
      <c r="FT288" s="3"/>
      <c r="FU288" s="3"/>
      <c r="FV288" s="3"/>
      <c r="FW288" s="3"/>
      <c r="GS288" s="3"/>
      <c r="GT288" s="3"/>
      <c r="GU288" s="3"/>
      <c r="GV288" s="3"/>
      <c r="GW288" s="3"/>
    </row>
    <row r="289" spans="1:449" s="5" customFormat="1">
      <c r="A289" s="5" t="s">
        <v>3323</v>
      </c>
      <c r="B289" s="3" t="s">
        <v>509</v>
      </c>
      <c r="C289" s="5" t="s">
        <v>3324</v>
      </c>
      <c r="D289" s="5" t="s">
        <v>3325</v>
      </c>
      <c r="E289" s="3" t="s">
        <v>3802</v>
      </c>
      <c r="F289" s="59"/>
      <c r="AB289" s="5" t="s">
        <v>509</v>
      </c>
      <c r="AC289" s="5" t="s">
        <v>340</v>
      </c>
      <c r="AD289" s="5" t="s">
        <v>339</v>
      </c>
      <c r="AG289" s="5" t="s">
        <v>340</v>
      </c>
      <c r="AH289" s="5" t="s">
        <v>411</v>
      </c>
      <c r="AJ289" s="5" t="s">
        <v>339</v>
      </c>
      <c r="AL289" s="5" t="s">
        <v>339</v>
      </c>
      <c r="AN289" s="5" t="s">
        <v>340</v>
      </c>
      <c r="AO289" s="5" t="s">
        <v>340</v>
      </c>
      <c r="AP289" s="5" t="s">
        <v>339</v>
      </c>
      <c r="AQ289" s="5" t="s">
        <v>350</v>
      </c>
      <c r="AT289" s="5" t="s">
        <v>351</v>
      </c>
      <c r="AU289" s="5" t="s">
        <v>352</v>
      </c>
      <c r="AV289" s="5" t="s">
        <v>3810</v>
      </c>
      <c r="AW289" s="5" t="s">
        <v>616</v>
      </c>
      <c r="AX289" s="5" t="s">
        <v>413</v>
      </c>
      <c r="BA289" s="5" t="s">
        <v>642</v>
      </c>
      <c r="BB289" s="5" t="s">
        <v>415</v>
      </c>
      <c r="BD289" s="5" t="s">
        <v>357</v>
      </c>
      <c r="BE289" s="5" t="s">
        <v>3814</v>
      </c>
      <c r="BF289" s="5" t="s">
        <v>416</v>
      </c>
      <c r="BH289" s="5" t="s">
        <v>417</v>
      </c>
      <c r="BJ289" s="5" t="s">
        <v>418</v>
      </c>
      <c r="BL289" s="5" t="s">
        <v>419</v>
      </c>
      <c r="BN289" s="5" t="s">
        <v>420</v>
      </c>
      <c r="BP289" s="5" t="s">
        <v>3326</v>
      </c>
      <c r="BQ289" s="5" t="s">
        <v>817</v>
      </c>
      <c r="BR289" s="5" t="s">
        <v>423</v>
      </c>
      <c r="BT289" s="5" t="s">
        <v>362</v>
      </c>
      <c r="BU289" s="5" t="s">
        <v>339</v>
      </c>
      <c r="BV289" s="5" t="s">
        <v>424</v>
      </c>
      <c r="BW289" s="5" t="s">
        <v>363</v>
      </c>
      <c r="BY289" s="5" t="s">
        <v>426</v>
      </c>
      <c r="BZ289" s="5" t="s">
        <v>3328</v>
      </c>
      <c r="CD289" s="5" t="s">
        <v>2831</v>
      </c>
      <c r="CE289" s="5" t="s">
        <v>370</v>
      </c>
      <c r="CF289" s="5" t="s">
        <v>371</v>
      </c>
      <c r="CG289" s="5" t="s">
        <v>372</v>
      </c>
      <c r="CJ289" s="5" t="s">
        <v>373</v>
      </c>
      <c r="CK289" s="3" t="s">
        <v>4045</v>
      </c>
      <c r="CL289" s="3"/>
      <c r="CM289" s="3"/>
      <c r="CN289" s="3"/>
      <c r="CO289" s="3" t="s">
        <v>721</v>
      </c>
      <c r="CP289" s="3"/>
      <c r="CQ289" s="3"/>
      <c r="CR289" s="3"/>
      <c r="CS289" s="3"/>
      <c r="CT289" s="3"/>
      <c r="DG289" s="3"/>
      <c r="DH289" s="5" t="s">
        <v>379</v>
      </c>
      <c r="DI289" s="5" t="s">
        <v>379</v>
      </c>
      <c r="DJ289" s="5" t="s">
        <v>380</v>
      </c>
      <c r="DM289" s="5" t="s">
        <v>402</v>
      </c>
      <c r="EH289" s="5" t="s">
        <v>394</v>
      </c>
      <c r="EI289" s="5" t="s">
        <v>395</v>
      </c>
      <c r="EJ289" s="5" t="s">
        <v>430</v>
      </c>
      <c r="EK289" s="5" t="s">
        <v>397</v>
      </c>
      <c r="EM289" s="5" t="s">
        <v>402</v>
      </c>
      <c r="FH289" s="5" t="s">
        <v>394</v>
      </c>
      <c r="FI289" s="5" t="s">
        <v>395</v>
      </c>
      <c r="FJ289" s="5" t="s">
        <v>396</v>
      </c>
      <c r="FK289" s="5" t="s">
        <v>397</v>
      </c>
      <c r="FM289" s="5" t="s">
        <v>402</v>
      </c>
      <c r="FS289" s="3"/>
      <c r="FT289" s="3"/>
      <c r="FU289" s="3"/>
      <c r="FV289" s="3"/>
      <c r="FW289" s="3"/>
      <c r="GS289" s="3"/>
      <c r="GT289" s="3"/>
      <c r="GU289" s="3"/>
      <c r="GV289" s="3"/>
      <c r="GW289" s="3"/>
    </row>
    <row r="290" spans="1:449" s="5" customFormat="1">
      <c r="A290" s="5" t="s">
        <v>3329</v>
      </c>
      <c r="B290" s="3" t="s">
        <v>408</v>
      </c>
      <c r="C290" s="5" t="s">
        <v>3330</v>
      </c>
      <c r="D290" s="5" t="s">
        <v>3331</v>
      </c>
      <c r="E290" s="3" t="s">
        <v>3778</v>
      </c>
      <c r="F290" s="59"/>
      <c r="G290" s="5" t="s">
        <v>2029</v>
      </c>
      <c r="H290" s="5" t="s">
        <v>340</v>
      </c>
      <c r="I290" s="5" t="s">
        <v>340</v>
      </c>
      <c r="J290" s="5" t="s">
        <v>340</v>
      </c>
      <c r="K290" s="5" t="s">
        <v>406</v>
      </c>
      <c r="L290" s="5" t="s">
        <v>341</v>
      </c>
      <c r="M290" s="5" t="s">
        <v>342</v>
      </c>
      <c r="O290" s="5" t="s">
        <v>340</v>
      </c>
      <c r="P290" s="5" t="s">
        <v>340</v>
      </c>
      <c r="Q290" s="5" t="s">
        <v>343</v>
      </c>
      <c r="R290" s="5" t="s">
        <v>344</v>
      </c>
      <c r="T290" s="5" t="s">
        <v>340</v>
      </c>
      <c r="U290" s="5" t="s">
        <v>615</v>
      </c>
      <c r="W290" s="5" t="s">
        <v>340</v>
      </c>
      <c r="X290" s="5" t="s">
        <v>3332</v>
      </c>
      <c r="Y290" s="5" t="s">
        <v>346</v>
      </c>
      <c r="Z290" s="5" t="s">
        <v>500</v>
      </c>
      <c r="AA290" s="5" t="s">
        <v>713</v>
      </c>
      <c r="AB290" s="5" t="s">
        <v>408</v>
      </c>
      <c r="AC290" s="5" t="s">
        <v>340</v>
      </c>
      <c r="AD290" s="5" t="s">
        <v>339</v>
      </c>
      <c r="AG290" s="5" t="s">
        <v>340</v>
      </c>
      <c r="AH290" s="5" t="s">
        <v>411</v>
      </c>
      <c r="AJ290" s="5" t="s">
        <v>339</v>
      </c>
      <c r="AL290" s="5" t="s">
        <v>339</v>
      </c>
      <c r="AN290" s="5" t="s">
        <v>340</v>
      </c>
      <c r="AO290" s="5" t="s">
        <v>340</v>
      </c>
      <c r="AP290" s="5" t="s">
        <v>339</v>
      </c>
      <c r="AQ290" s="5" t="s">
        <v>350</v>
      </c>
      <c r="AT290" s="5" t="s">
        <v>351</v>
      </c>
      <c r="AU290" s="5" t="s">
        <v>352</v>
      </c>
      <c r="BA290" s="5" t="s">
        <v>642</v>
      </c>
      <c r="BB290" s="5" t="s">
        <v>415</v>
      </c>
      <c r="BD290" s="5" t="s">
        <v>357</v>
      </c>
      <c r="BE290" s="5" t="s">
        <v>3814</v>
      </c>
      <c r="BF290" s="5" t="s">
        <v>416</v>
      </c>
      <c r="BH290" s="5" t="s">
        <v>417</v>
      </c>
      <c r="BJ290" s="5" t="s">
        <v>418</v>
      </c>
      <c r="BL290" s="5" t="s">
        <v>419</v>
      </c>
      <c r="BN290" s="5" t="s">
        <v>674</v>
      </c>
      <c r="BP290" s="5" t="s">
        <v>3334</v>
      </c>
      <c r="BQ290" s="5" t="s">
        <v>802</v>
      </c>
      <c r="BR290" s="5" t="s">
        <v>423</v>
      </c>
      <c r="BT290" s="5" t="s">
        <v>362</v>
      </c>
      <c r="BU290" s="5" t="s">
        <v>339</v>
      </c>
      <c r="BV290" s="5" t="s">
        <v>334</v>
      </c>
      <c r="BW290" s="5" t="s">
        <v>425</v>
      </c>
      <c r="BY290" s="5" t="s">
        <v>426</v>
      </c>
      <c r="BZ290" s="5" t="s">
        <v>3335</v>
      </c>
      <c r="CA290" s="5" t="s">
        <v>476</v>
      </c>
      <c r="CB290" s="5" t="s">
        <v>3335</v>
      </c>
      <c r="CD290" s="5" t="s">
        <v>750</v>
      </c>
      <c r="CE290" s="5" t="s">
        <v>370</v>
      </c>
      <c r="CF290" s="5" t="s">
        <v>371</v>
      </c>
      <c r="CG290" s="5" t="s">
        <v>832</v>
      </c>
      <c r="CJ290" s="5" t="s">
        <v>2832</v>
      </c>
      <c r="CK290" s="3" t="s">
        <v>4058</v>
      </c>
      <c r="CL290" s="3"/>
      <c r="CM290" s="3"/>
      <c r="CN290" s="3"/>
      <c r="CO290" s="3"/>
      <c r="CP290" s="3"/>
      <c r="CQ290" s="3"/>
      <c r="CR290" s="3" t="s">
        <v>1003</v>
      </c>
      <c r="CS290" s="3"/>
      <c r="CT290" s="3"/>
      <c r="DG290" s="3"/>
      <c r="DH290" s="5" t="s">
        <v>378</v>
      </c>
      <c r="DI290" s="5" t="s">
        <v>379</v>
      </c>
      <c r="DJ290" s="5" t="s">
        <v>380</v>
      </c>
      <c r="DM290" s="5" t="s">
        <v>429</v>
      </c>
      <c r="EH290" s="5" t="s">
        <v>394</v>
      </c>
      <c r="EI290" s="5" t="s">
        <v>395</v>
      </c>
      <c r="EJ290" s="5" t="s">
        <v>396</v>
      </c>
      <c r="EK290" s="5" t="s">
        <v>397</v>
      </c>
      <c r="EM290" s="5" t="s">
        <v>429</v>
      </c>
      <c r="FS290" s="3"/>
      <c r="FT290" s="3"/>
      <c r="FU290" s="3"/>
      <c r="FV290" s="3"/>
      <c r="FW290" s="3"/>
      <c r="GS290" s="3"/>
      <c r="GT290" s="3"/>
      <c r="GU290" s="3"/>
      <c r="GV290" s="3"/>
      <c r="GW290" s="3"/>
      <c r="QG290" s="5" t="s">
        <v>3336</v>
      </c>
    </row>
    <row r="291" spans="1:449" s="5" customFormat="1">
      <c r="A291" s="5" t="s">
        <v>3329</v>
      </c>
      <c r="B291" s="3" t="s">
        <v>2076</v>
      </c>
      <c r="C291" s="5" t="s">
        <v>3330</v>
      </c>
      <c r="D291" s="5" t="s">
        <v>3331</v>
      </c>
      <c r="E291" s="3" t="s">
        <v>3778</v>
      </c>
      <c r="F291" s="59" t="s">
        <v>340</v>
      </c>
      <c r="AB291" s="5" t="s">
        <v>2076</v>
      </c>
      <c r="AC291" s="5" t="s">
        <v>340</v>
      </c>
      <c r="AD291" s="5" t="s">
        <v>339</v>
      </c>
      <c r="AG291" s="5" t="s">
        <v>340</v>
      </c>
      <c r="AH291" s="5" t="s">
        <v>368</v>
      </c>
      <c r="AI291" s="5" t="s">
        <v>3337</v>
      </c>
      <c r="AJ291" s="5" t="s">
        <v>339</v>
      </c>
      <c r="AL291" s="5" t="s">
        <v>339</v>
      </c>
      <c r="AN291" s="5" t="s">
        <v>340</v>
      </c>
      <c r="AO291" s="5" t="s">
        <v>340</v>
      </c>
      <c r="AP291" s="5" t="s">
        <v>339</v>
      </c>
      <c r="AQ291" s="5" t="s">
        <v>350</v>
      </c>
      <c r="AT291" s="5" t="s">
        <v>351</v>
      </c>
      <c r="AU291" s="5" t="s">
        <v>352</v>
      </c>
      <c r="AV291" s="5" t="s">
        <v>3810</v>
      </c>
      <c r="AW291" s="5" t="s">
        <v>616</v>
      </c>
      <c r="AX291" s="5" t="s">
        <v>413</v>
      </c>
      <c r="BA291" s="5" t="s">
        <v>2549</v>
      </c>
      <c r="BB291" s="5" t="s">
        <v>415</v>
      </c>
      <c r="BC291" s="5" t="s">
        <v>732</v>
      </c>
      <c r="BD291" s="5" t="s">
        <v>357</v>
      </c>
      <c r="BE291" s="5" t="s">
        <v>3814</v>
      </c>
      <c r="BF291" s="5" t="s">
        <v>416</v>
      </c>
      <c r="BH291" s="5" t="s">
        <v>417</v>
      </c>
      <c r="BJ291" s="5" t="s">
        <v>418</v>
      </c>
      <c r="BL291" s="5" t="s">
        <v>1995</v>
      </c>
      <c r="BN291" s="5" t="s">
        <v>420</v>
      </c>
      <c r="BP291" s="5" t="s">
        <v>3338</v>
      </c>
      <c r="BQ291" s="5" t="s">
        <v>3339</v>
      </c>
      <c r="BR291" s="5" t="s">
        <v>423</v>
      </c>
      <c r="BT291" s="5" t="s">
        <v>362</v>
      </c>
      <c r="BU291" s="5" t="s">
        <v>339</v>
      </c>
      <c r="BV291" s="5" t="s">
        <v>334</v>
      </c>
      <c r="BW291" s="5" t="s">
        <v>425</v>
      </c>
      <c r="CC291" s="5" t="s">
        <v>339</v>
      </c>
      <c r="CD291" s="5" t="s">
        <v>679</v>
      </c>
      <c r="CE291" s="5" t="s">
        <v>370</v>
      </c>
      <c r="CF291" s="5" t="s">
        <v>371</v>
      </c>
      <c r="CG291" s="5" t="s">
        <v>372</v>
      </c>
      <c r="CJ291" s="5" t="s">
        <v>373</v>
      </c>
      <c r="CK291" s="3" t="s">
        <v>380</v>
      </c>
      <c r="CL291" s="3"/>
      <c r="CM291" s="3"/>
      <c r="CN291" s="3"/>
      <c r="CO291" s="3"/>
      <c r="CP291" s="3"/>
      <c r="CQ291" s="3"/>
      <c r="CR291" s="3"/>
      <c r="CS291" s="3"/>
      <c r="CT291" s="3"/>
      <c r="DC291" s="5" t="s">
        <v>376</v>
      </c>
      <c r="DD291" s="5" t="s">
        <v>3340</v>
      </c>
      <c r="DG291" s="3"/>
      <c r="DH291" s="5" t="s">
        <v>378</v>
      </c>
      <c r="DI291" s="5" t="s">
        <v>379</v>
      </c>
      <c r="DJ291" s="5" t="s">
        <v>380</v>
      </c>
      <c r="DM291" s="5" t="s">
        <v>353</v>
      </c>
      <c r="DN291" s="5" t="s">
        <v>382</v>
      </c>
      <c r="DO291" s="5" t="s">
        <v>382</v>
      </c>
      <c r="DP291" s="5" t="s">
        <v>3341</v>
      </c>
      <c r="DS291" s="5" t="s">
        <v>390</v>
      </c>
      <c r="DT291" s="5" t="s">
        <v>390</v>
      </c>
      <c r="DU291" s="5" t="s">
        <v>3342</v>
      </c>
      <c r="DW291" s="5" t="s">
        <v>3343</v>
      </c>
      <c r="DX291" s="5" t="s">
        <v>390</v>
      </c>
      <c r="DY291" s="5" t="s">
        <v>390</v>
      </c>
      <c r="DZ291" s="5" t="s">
        <v>3342</v>
      </c>
      <c r="EB291" s="5" t="s">
        <v>3343</v>
      </c>
      <c r="EC291" s="5" t="s">
        <v>390</v>
      </c>
      <c r="ED291" s="5" t="s">
        <v>390</v>
      </c>
      <c r="EE291" s="5" t="s">
        <v>3342</v>
      </c>
      <c r="EG291" s="5" t="s">
        <v>3343</v>
      </c>
      <c r="EH291" s="5" t="s">
        <v>394</v>
      </c>
      <c r="EI291" s="5" t="s">
        <v>395</v>
      </c>
      <c r="EJ291" s="5" t="s">
        <v>396</v>
      </c>
      <c r="EK291" s="5" t="s">
        <v>397</v>
      </c>
      <c r="EM291" s="5" t="s">
        <v>353</v>
      </c>
      <c r="EN291" s="5" t="s">
        <v>382</v>
      </c>
      <c r="EO291" s="5" t="s">
        <v>382</v>
      </c>
      <c r="EP291" s="5" t="s">
        <v>3341</v>
      </c>
      <c r="ES291" s="5" t="s">
        <v>390</v>
      </c>
      <c r="ET291" s="5" t="s">
        <v>390</v>
      </c>
      <c r="EU291" s="5" t="s">
        <v>3344</v>
      </c>
      <c r="EW291" s="5" t="s">
        <v>3345</v>
      </c>
      <c r="EX291" s="5" t="s">
        <v>390</v>
      </c>
      <c r="EY291" s="5" t="s">
        <v>390</v>
      </c>
      <c r="EZ291" s="5" t="s">
        <v>3344</v>
      </c>
      <c r="FB291" s="5" t="s">
        <v>3345</v>
      </c>
      <c r="FC291" s="5" t="s">
        <v>390</v>
      </c>
      <c r="FD291" s="5" t="s">
        <v>390</v>
      </c>
      <c r="FE291" s="5" t="s">
        <v>3344</v>
      </c>
      <c r="FG291" s="5" t="s">
        <v>3345</v>
      </c>
      <c r="FS291" s="3"/>
      <c r="FT291" s="3"/>
      <c r="FU291" s="3"/>
      <c r="FV291" s="3"/>
      <c r="FW291" s="3"/>
      <c r="GS291" s="3"/>
      <c r="GT291" s="3"/>
      <c r="GU291" s="3"/>
      <c r="GV291" s="3"/>
      <c r="GW291" s="3"/>
    </row>
    <row r="292" spans="1:449" s="5" customFormat="1">
      <c r="A292" s="5" t="s">
        <v>3329</v>
      </c>
      <c r="B292" s="3" t="s">
        <v>2077</v>
      </c>
      <c r="C292" s="5" t="s">
        <v>3330</v>
      </c>
      <c r="D292" s="5" t="s">
        <v>3331</v>
      </c>
      <c r="E292" s="3" t="s">
        <v>3778</v>
      </c>
      <c r="F292" s="59" t="s">
        <v>340</v>
      </c>
      <c r="AB292" s="5" t="s">
        <v>2077</v>
      </c>
      <c r="AC292" s="5" t="s">
        <v>340</v>
      </c>
      <c r="AD292" s="5" t="s">
        <v>339</v>
      </c>
      <c r="AG292" s="5" t="s">
        <v>340</v>
      </c>
      <c r="AH292" s="5" t="s">
        <v>368</v>
      </c>
      <c r="AI292" s="5" t="s">
        <v>3337</v>
      </c>
      <c r="AJ292" s="5" t="s">
        <v>339</v>
      </c>
      <c r="AL292" s="5" t="s">
        <v>339</v>
      </c>
      <c r="AN292" s="5" t="s">
        <v>340</v>
      </c>
      <c r="AO292" s="5" t="s">
        <v>340</v>
      </c>
      <c r="AP292" s="5" t="s">
        <v>339</v>
      </c>
      <c r="AQ292" s="5" t="s">
        <v>350</v>
      </c>
      <c r="AT292" s="5" t="s">
        <v>351</v>
      </c>
      <c r="AU292" s="5" t="s">
        <v>352</v>
      </c>
      <c r="AV292" s="5" t="s">
        <v>3810</v>
      </c>
      <c r="AW292" s="5" t="s">
        <v>616</v>
      </c>
      <c r="AX292" s="5" t="s">
        <v>413</v>
      </c>
      <c r="BA292" s="5" t="s">
        <v>2549</v>
      </c>
      <c r="BB292" s="5" t="s">
        <v>415</v>
      </c>
      <c r="BC292" s="5" t="s">
        <v>732</v>
      </c>
      <c r="BD292" s="5" t="s">
        <v>357</v>
      </c>
      <c r="BE292" s="5" t="s">
        <v>3814</v>
      </c>
      <c r="BF292" s="5" t="s">
        <v>416</v>
      </c>
      <c r="BH292" s="5" t="s">
        <v>417</v>
      </c>
      <c r="BJ292" s="5" t="s">
        <v>418</v>
      </c>
      <c r="BL292" s="5" t="s">
        <v>1995</v>
      </c>
      <c r="BN292" s="5" t="s">
        <v>420</v>
      </c>
      <c r="BP292" s="5" t="s">
        <v>3346</v>
      </c>
      <c r="BQ292" s="5" t="s">
        <v>3339</v>
      </c>
      <c r="BR292" s="5" t="s">
        <v>423</v>
      </c>
      <c r="BT292" s="5" t="s">
        <v>362</v>
      </c>
      <c r="BU292" s="5" t="s">
        <v>339</v>
      </c>
      <c r="BV292" s="5" t="s">
        <v>334</v>
      </c>
      <c r="BW292" s="5" t="s">
        <v>425</v>
      </c>
      <c r="CC292" s="5" t="s">
        <v>339</v>
      </c>
      <c r="CD292" s="5" t="s">
        <v>679</v>
      </c>
      <c r="CE292" s="5" t="s">
        <v>370</v>
      </c>
      <c r="CF292" s="5" t="s">
        <v>371</v>
      </c>
      <c r="CG292" s="5" t="s">
        <v>372</v>
      </c>
      <c r="CJ292" s="5" t="s">
        <v>373</v>
      </c>
      <c r="CK292" s="3" t="s">
        <v>380</v>
      </c>
      <c r="CL292" s="3"/>
      <c r="CM292" s="3"/>
      <c r="CN292" s="3"/>
      <c r="CO292" s="3"/>
      <c r="CP292" s="3"/>
      <c r="CQ292" s="3"/>
      <c r="CR292" s="3"/>
      <c r="CS292" s="3"/>
      <c r="CT292" s="3"/>
      <c r="DC292" s="5" t="s">
        <v>376</v>
      </c>
      <c r="DD292" s="5" t="s">
        <v>3340</v>
      </c>
      <c r="DG292" s="3"/>
      <c r="DH292" s="5" t="s">
        <v>378</v>
      </c>
      <c r="DI292" s="5" t="s">
        <v>379</v>
      </c>
      <c r="DJ292" s="5" t="s">
        <v>380</v>
      </c>
      <c r="DM292" s="5" t="s">
        <v>353</v>
      </c>
      <c r="DN292" s="5" t="s">
        <v>382</v>
      </c>
      <c r="DO292" s="5" t="s">
        <v>382</v>
      </c>
      <c r="DP292" s="5" t="s">
        <v>3341</v>
      </c>
      <c r="DS292" s="5" t="s">
        <v>390</v>
      </c>
      <c r="DT292" s="5" t="s">
        <v>390</v>
      </c>
      <c r="DU292" s="5" t="s">
        <v>3347</v>
      </c>
      <c r="DW292" s="5" t="s">
        <v>3348</v>
      </c>
      <c r="DX292" s="5" t="s">
        <v>390</v>
      </c>
      <c r="DY292" s="5" t="s">
        <v>390</v>
      </c>
      <c r="DZ292" s="5" t="s">
        <v>3347</v>
      </c>
      <c r="EB292" s="5" t="s">
        <v>3348</v>
      </c>
      <c r="EC292" s="5" t="s">
        <v>390</v>
      </c>
      <c r="ED292" s="5" t="s">
        <v>390</v>
      </c>
      <c r="EE292" s="5" t="s">
        <v>3347</v>
      </c>
      <c r="EG292" s="5" t="s">
        <v>3348</v>
      </c>
      <c r="EH292" s="5" t="s">
        <v>394</v>
      </c>
      <c r="EI292" s="5" t="s">
        <v>395</v>
      </c>
      <c r="EJ292" s="5" t="s">
        <v>396</v>
      </c>
      <c r="EK292" s="5" t="s">
        <v>397</v>
      </c>
      <c r="EM292" s="5" t="s">
        <v>353</v>
      </c>
      <c r="EN292" s="5" t="s">
        <v>382</v>
      </c>
      <c r="EO292" s="5" t="s">
        <v>382</v>
      </c>
      <c r="EP292" s="5" t="s">
        <v>3341</v>
      </c>
      <c r="ES292" s="5" t="s">
        <v>390</v>
      </c>
      <c r="ET292" s="5" t="s">
        <v>390</v>
      </c>
      <c r="EU292" s="5" t="s">
        <v>3349</v>
      </c>
      <c r="EW292" s="5" t="s">
        <v>3350</v>
      </c>
      <c r="EX292" s="5" t="s">
        <v>390</v>
      </c>
      <c r="EY292" s="5" t="s">
        <v>390</v>
      </c>
      <c r="EZ292" s="5" t="s">
        <v>3349</v>
      </c>
      <c r="FB292" s="5" t="s">
        <v>3350</v>
      </c>
      <c r="FC292" s="5" t="s">
        <v>390</v>
      </c>
      <c r="FD292" s="5" t="s">
        <v>390</v>
      </c>
      <c r="FE292" s="5" t="s">
        <v>3349</v>
      </c>
      <c r="FG292" s="5" t="s">
        <v>3350</v>
      </c>
      <c r="FS292" s="3"/>
      <c r="FT292" s="3"/>
      <c r="FU292" s="3"/>
      <c r="FV292" s="3"/>
      <c r="FW292" s="3"/>
      <c r="GS292" s="3"/>
      <c r="GT292" s="3"/>
      <c r="GU292" s="3"/>
      <c r="GV292" s="3"/>
      <c r="GW292" s="3"/>
    </row>
    <row r="293" spans="1:449" s="5" customFormat="1">
      <c r="A293" s="5" t="s">
        <v>3329</v>
      </c>
      <c r="B293" s="3" t="s">
        <v>3333</v>
      </c>
      <c r="C293" s="5" t="s">
        <v>3330</v>
      </c>
      <c r="D293" s="5" t="s">
        <v>3331</v>
      </c>
      <c r="E293" s="3" t="s">
        <v>3778</v>
      </c>
      <c r="F293" s="59" t="s">
        <v>340</v>
      </c>
      <c r="AB293" s="5" t="s">
        <v>3333</v>
      </c>
      <c r="AC293" s="5" t="s">
        <v>340</v>
      </c>
      <c r="AD293" s="5" t="s">
        <v>339</v>
      </c>
      <c r="AG293" s="5" t="s">
        <v>340</v>
      </c>
      <c r="AH293" s="5" t="s">
        <v>368</v>
      </c>
      <c r="AI293" s="5" t="s">
        <v>3337</v>
      </c>
      <c r="AJ293" s="5" t="s">
        <v>339</v>
      </c>
      <c r="AL293" s="5" t="s">
        <v>339</v>
      </c>
      <c r="AN293" s="5" t="s">
        <v>340</v>
      </c>
      <c r="AO293" s="5" t="s">
        <v>340</v>
      </c>
      <c r="AP293" s="5" t="s">
        <v>339</v>
      </c>
      <c r="AQ293" s="5" t="s">
        <v>350</v>
      </c>
      <c r="AT293" s="5" t="s">
        <v>351</v>
      </c>
      <c r="AU293" s="5" t="s">
        <v>352</v>
      </c>
      <c r="AV293" s="5" t="s">
        <v>3810</v>
      </c>
      <c r="AW293" s="5" t="s">
        <v>616</v>
      </c>
      <c r="AX293" s="5" t="s">
        <v>413</v>
      </c>
      <c r="BA293" s="5" t="s">
        <v>2549</v>
      </c>
      <c r="BB293" s="5" t="s">
        <v>415</v>
      </c>
      <c r="BC293" s="5" t="s">
        <v>732</v>
      </c>
      <c r="BD293" s="5" t="s">
        <v>357</v>
      </c>
      <c r="BE293" s="5" t="s">
        <v>3814</v>
      </c>
      <c r="BF293" s="5" t="s">
        <v>416</v>
      </c>
      <c r="BH293" s="5" t="s">
        <v>417</v>
      </c>
      <c r="BJ293" s="5" t="s">
        <v>418</v>
      </c>
      <c r="BL293" s="5" t="s">
        <v>1995</v>
      </c>
      <c r="BN293" s="5" t="s">
        <v>420</v>
      </c>
      <c r="BP293" s="5" t="s">
        <v>3351</v>
      </c>
      <c r="BQ293" s="5" t="s">
        <v>3339</v>
      </c>
      <c r="BR293" s="5" t="s">
        <v>423</v>
      </c>
      <c r="BT293" s="5" t="s">
        <v>362</v>
      </c>
      <c r="BU293" s="5" t="s">
        <v>339</v>
      </c>
      <c r="BV293" s="5" t="s">
        <v>334</v>
      </c>
      <c r="BW293" s="5" t="s">
        <v>425</v>
      </c>
      <c r="CC293" s="5" t="s">
        <v>339</v>
      </c>
      <c r="CD293" s="5" t="s">
        <v>679</v>
      </c>
      <c r="CE293" s="5" t="s">
        <v>370</v>
      </c>
      <c r="CF293" s="5" t="s">
        <v>371</v>
      </c>
      <c r="CG293" s="5" t="s">
        <v>372</v>
      </c>
      <c r="CJ293" s="5" t="s">
        <v>373</v>
      </c>
      <c r="CK293" s="3" t="s">
        <v>380</v>
      </c>
      <c r="CL293" s="3"/>
      <c r="CM293" s="3"/>
      <c r="CN293" s="3"/>
      <c r="CO293" s="3"/>
      <c r="CP293" s="3"/>
      <c r="CQ293" s="3"/>
      <c r="CR293" s="3"/>
      <c r="CS293" s="3"/>
      <c r="CT293" s="3"/>
      <c r="DC293" s="5" t="s">
        <v>376</v>
      </c>
      <c r="DD293" s="5" t="s">
        <v>3340</v>
      </c>
      <c r="DG293" s="3"/>
      <c r="DH293" s="5" t="s">
        <v>378</v>
      </c>
      <c r="DI293" s="5" t="s">
        <v>379</v>
      </c>
      <c r="DJ293" s="5" t="s">
        <v>380</v>
      </c>
      <c r="DM293" s="5" t="s">
        <v>353</v>
      </c>
      <c r="DN293" s="5" t="s">
        <v>382</v>
      </c>
      <c r="DO293" s="5" t="s">
        <v>382</v>
      </c>
      <c r="DP293" s="5" t="s">
        <v>3341</v>
      </c>
      <c r="DS293" s="5" t="s">
        <v>390</v>
      </c>
      <c r="DT293" s="5" t="s">
        <v>390</v>
      </c>
      <c r="DU293" s="5" t="s">
        <v>3352</v>
      </c>
      <c r="DW293" s="5" t="s">
        <v>3350</v>
      </c>
      <c r="DX293" s="5" t="s">
        <v>390</v>
      </c>
      <c r="DY293" s="5" t="s">
        <v>390</v>
      </c>
      <c r="DZ293" s="5" t="s">
        <v>3352</v>
      </c>
      <c r="EB293" s="5" t="s">
        <v>3350</v>
      </c>
      <c r="EC293" s="5" t="s">
        <v>390</v>
      </c>
      <c r="ED293" s="5" t="s">
        <v>390</v>
      </c>
      <c r="EE293" s="5" t="s">
        <v>3352</v>
      </c>
      <c r="EG293" s="5" t="s">
        <v>3350</v>
      </c>
      <c r="EH293" s="5" t="s">
        <v>394</v>
      </c>
      <c r="EI293" s="5" t="s">
        <v>395</v>
      </c>
      <c r="EJ293" s="5" t="s">
        <v>396</v>
      </c>
      <c r="EK293" s="5" t="s">
        <v>397</v>
      </c>
      <c r="EM293" s="5" t="s">
        <v>353</v>
      </c>
      <c r="EN293" s="5" t="s">
        <v>382</v>
      </c>
      <c r="EO293" s="5" t="s">
        <v>382</v>
      </c>
      <c r="EP293" s="5" t="s">
        <v>3341</v>
      </c>
      <c r="ES293" s="5" t="s">
        <v>390</v>
      </c>
      <c r="ET293" s="5" t="s">
        <v>390</v>
      </c>
      <c r="EU293" s="5" t="s">
        <v>3353</v>
      </c>
      <c r="EW293" s="5" t="s">
        <v>3354</v>
      </c>
      <c r="EX293" s="5" t="s">
        <v>390</v>
      </c>
      <c r="EY293" s="5" t="s">
        <v>390</v>
      </c>
      <c r="EZ293" s="5" t="s">
        <v>3353</v>
      </c>
      <c r="FB293" s="5" t="s">
        <v>3354</v>
      </c>
      <c r="FC293" s="5" t="s">
        <v>390</v>
      </c>
      <c r="FD293" s="5" t="s">
        <v>390</v>
      </c>
      <c r="FE293" s="5" t="s">
        <v>3353</v>
      </c>
      <c r="FG293" s="5" t="s">
        <v>3354</v>
      </c>
      <c r="FS293" s="3"/>
      <c r="FT293" s="3"/>
      <c r="FU293" s="3"/>
      <c r="FV293" s="3"/>
      <c r="FW293" s="3"/>
      <c r="GS293" s="3"/>
      <c r="GT293" s="3"/>
      <c r="GU293" s="3"/>
      <c r="GV293" s="3"/>
      <c r="GW293" s="3"/>
    </row>
    <row r="294" spans="1:449" s="5" customFormat="1">
      <c r="A294" s="5" t="s">
        <v>3329</v>
      </c>
      <c r="B294" s="3" t="s">
        <v>3355</v>
      </c>
      <c r="C294" s="5" t="s">
        <v>3330</v>
      </c>
      <c r="D294" s="5" t="s">
        <v>3331</v>
      </c>
      <c r="E294" s="3" t="s">
        <v>3778</v>
      </c>
      <c r="F294" s="59" t="s">
        <v>340</v>
      </c>
      <c r="AB294" s="5" t="s">
        <v>3355</v>
      </c>
      <c r="AC294" s="5" t="s">
        <v>340</v>
      </c>
      <c r="AD294" s="5" t="s">
        <v>339</v>
      </c>
      <c r="AG294" s="5" t="s">
        <v>340</v>
      </c>
      <c r="AH294" s="5" t="s">
        <v>368</v>
      </c>
      <c r="AI294" s="5" t="s">
        <v>3337</v>
      </c>
      <c r="AJ294" s="5" t="s">
        <v>339</v>
      </c>
      <c r="AL294" s="5" t="s">
        <v>339</v>
      </c>
      <c r="AN294" s="5" t="s">
        <v>340</v>
      </c>
      <c r="AO294" s="5" t="s">
        <v>340</v>
      </c>
      <c r="AP294" s="5" t="s">
        <v>339</v>
      </c>
      <c r="AQ294" s="5" t="s">
        <v>350</v>
      </c>
      <c r="AT294" s="5" t="s">
        <v>351</v>
      </c>
      <c r="AU294" s="5" t="s">
        <v>352</v>
      </c>
      <c r="AV294" s="5" t="s">
        <v>3810</v>
      </c>
      <c r="AW294" s="5" t="s">
        <v>616</v>
      </c>
      <c r="AX294" s="5" t="s">
        <v>413</v>
      </c>
      <c r="BA294" s="5" t="s">
        <v>2549</v>
      </c>
      <c r="BB294" s="5" t="s">
        <v>415</v>
      </c>
      <c r="BC294" s="5" t="s">
        <v>732</v>
      </c>
      <c r="BD294" s="5" t="s">
        <v>357</v>
      </c>
      <c r="BE294" s="5" t="s">
        <v>3815</v>
      </c>
      <c r="BF294" s="5" t="s">
        <v>416</v>
      </c>
      <c r="BH294" s="5" t="s">
        <v>672</v>
      </c>
      <c r="BI294" s="5" t="s">
        <v>1303</v>
      </c>
      <c r="BL294" s="5" t="s">
        <v>419</v>
      </c>
      <c r="BN294" s="5" t="s">
        <v>420</v>
      </c>
      <c r="BP294" s="5" t="s">
        <v>3356</v>
      </c>
      <c r="BQ294" s="5" t="s">
        <v>3339</v>
      </c>
      <c r="BR294" s="5" t="s">
        <v>423</v>
      </c>
      <c r="BT294" s="5" t="s">
        <v>362</v>
      </c>
      <c r="BU294" s="5" t="s">
        <v>339</v>
      </c>
      <c r="BV294" s="5" t="s">
        <v>334</v>
      </c>
      <c r="BW294" s="5" t="s">
        <v>425</v>
      </c>
      <c r="CC294" s="5" t="s">
        <v>339</v>
      </c>
      <c r="CD294" s="5" t="s">
        <v>679</v>
      </c>
      <c r="CE294" s="5" t="s">
        <v>370</v>
      </c>
      <c r="CF294" s="5" t="s">
        <v>371</v>
      </c>
      <c r="CG294" s="5" t="s">
        <v>372</v>
      </c>
      <c r="CJ294" s="5" t="s">
        <v>373</v>
      </c>
      <c r="CK294" s="3" t="s">
        <v>380</v>
      </c>
      <c r="CL294" s="3"/>
      <c r="CM294" s="3"/>
      <c r="CN294" s="3"/>
      <c r="CO294" s="3"/>
      <c r="CP294" s="3"/>
      <c r="CQ294" s="3"/>
      <c r="CR294" s="3"/>
      <c r="CS294" s="3"/>
      <c r="CT294" s="3"/>
      <c r="DC294" s="5" t="s">
        <v>376</v>
      </c>
      <c r="DD294" s="5" t="s">
        <v>3340</v>
      </c>
      <c r="DG294" s="3"/>
      <c r="DH294" s="5" t="s">
        <v>378</v>
      </c>
      <c r="DI294" s="5" t="s">
        <v>379</v>
      </c>
      <c r="DJ294" s="5" t="s">
        <v>380</v>
      </c>
      <c r="DM294" s="5" t="s">
        <v>353</v>
      </c>
      <c r="DN294" s="5" t="s">
        <v>382</v>
      </c>
      <c r="DO294" s="5" t="s">
        <v>382</v>
      </c>
      <c r="DP294" s="5" t="s">
        <v>3341</v>
      </c>
      <c r="DS294" s="5" t="s">
        <v>390</v>
      </c>
      <c r="DT294" s="5" t="s">
        <v>390</v>
      </c>
      <c r="DU294" s="5" t="s">
        <v>3357</v>
      </c>
      <c r="DW294" s="5" t="s">
        <v>3358</v>
      </c>
      <c r="DX294" s="5" t="s">
        <v>390</v>
      </c>
      <c r="DY294" s="5" t="s">
        <v>390</v>
      </c>
      <c r="DZ294" s="5" t="s">
        <v>3357</v>
      </c>
      <c r="EB294" s="5" t="s">
        <v>3358</v>
      </c>
      <c r="EC294" s="5" t="s">
        <v>390</v>
      </c>
      <c r="ED294" s="5" t="s">
        <v>390</v>
      </c>
      <c r="EE294" s="5" t="s">
        <v>3357</v>
      </c>
      <c r="EG294" s="5" t="s">
        <v>3358</v>
      </c>
      <c r="EH294" s="5" t="s">
        <v>394</v>
      </c>
      <c r="EI294" s="5" t="s">
        <v>395</v>
      </c>
      <c r="EJ294" s="5" t="s">
        <v>396</v>
      </c>
      <c r="EK294" s="5" t="s">
        <v>397</v>
      </c>
      <c r="EM294" s="5" t="s">
        <v>353</v>
      </c>
      <c r="EN294" s="5" t="s">
        <v>382</v>
      </c>
      <c r="EO294" s="5" t="s">
        <v>382</v>
      </c>
      <c r="EP294" s="5" t="s">
        <v>3341</v>
      </c>
      <c r="ES294" s="5" t="s">
        <v>390</v>
      </c>
      <c r="ET294" s="5" t="s">
        <v>390</v>
      </c>
      <c r="EU294" s="5" t="s">
        <v>3359</v>
      </c>
      <c r="EW294" s="5" t="s">
        <v>3360</v>
      </c>
      <c r="EX294" s="5" t="s">
        <v>390</v>
      </c>
      <c r="EY294" s="5" t="s">
        <v>390</v>
      </c>
      <c r="EZ294" s="5" t="s">
        <v>3359</v>
      </c>
      <c r="FB294" s="5" t="s">
        <v>3360</v>
      </c>
      <c r="FC294" s="5" t="s">
        <v>390</v>
      </c>
      <c r="FD294" s="5" t="s">
        <v>390</v>
      </c>
      <c r="FE294" s="5" t="s">
        <v>3359</v>
      </c>
      <c r="FG294" s="5" t="s">
        <v>3360</v>
      </c>
      <c r="FS294" s="3"/>
      <c r="FT294" s="3"/>
      <c r="FU294" s="3"/>
      <c r="FV294" s="3"/>
      <c r="FW294" s="3"/>
      <c r="GS294" s="3"/>
      <c r="GT294" s="3"/>
      <c r="GU294" s="3"/>
      <c r="GV294" s="3"/>
      <c r="GW294" s="3"/>
    </row>
    <row r="295" spans="1:449" s="5" customFormat="1">
      <c r="A295" s="5" t="s">
        <v>3361</v>
      </c>
      <c r="B295" s="3" t="s">
        <v>508</v>
      </c>
      <c r="C295" s="5" t="s">
        <v>3362</v>
      </c>
      <c r="D295" s="5" t="s">
        <v>3363</v>
      </c>
      <c r="E295" s="3" t="s">
        <v>3803</v>
      </c>
      <c r="F295" s="59" t="s">
        <v>340</v>
      </c>
      <c r="G295" s="5" t="s">
        <v>1129</v>
      </c>
      <c r="H295" s="5" t="s">
        <v>340</v>
      </c>
      <c r="I295" s="5" t="s">
        <v>339</v>
      </c>
      <c r="J295" s="5" t="s">
        <v>340</v>
      </c>
      <c r="L295" s="5" t="s">
        <v>341</v>
      </c>
      <c r="P295" s="5" t="s">
        <v>340</v>
      </c>
      <c r="R295" s="5" t="s">
        <v>344</v>
      </c>
      <c r="T295" s="5" t="s">
        <v>340</v>
      </c>
      <c r="U295" s="5" t="s">
        <v>615</v>
      </c>
      <c r="W295" s="5" t="s">
        <v>340</v>
      </c>
      <c r="X295" s="5" t="s">
        <v>3364</v>
      </c>
      <c r="Z295" s="5" t="s">
        <v>500</v>
      </c>
      <c r="AA295" s="5" t="s">
        <v>713</v>
      </c>
      <c r="AB295" s="5" t="s">
        <v>508</v>
      </c>
      <c r="AC295" s="5" t="s">
        <v>340</v>
      </c>
      <c r="AD295" s="5" t="s">
        <v>339</v>
      </c>
      <c r="AG295" s="5" t="s">
        <v>339</v>
      </c>
      <c r="AJ295" s="5" t="s">
        <v>339</v>
      </c>
      <c r="AL295" s="5" t="s">
        <v>339</v>
      </c>
      <c r="AN295" s="5" t="s">
        <v>340</v>
      </c>
      <c r="AO295" s="5" t="s">
        <v>340</v>
      </c>
      <c r="AP295" s="5" t="s">
        <v>339</v>
      </c>
      <c r="AQ295" s="5" t="s">
        <v>350</v>
      </c>
      <c r="AT295" s="5" t="s">
        <v>351</v>
      </c>
      <c r="AU295" s="5" t="s">
        <v>352</v>
      </c>
      <c r="AY295" s="5" t="s">
        <v>3365</v>
      </c>
      <c r="AZ295" s="5" t="s">
        <v>799</v>
      </c>
      <c r="BA295" s="5" t="s">
        <v>3366</v>
      </c>
      <c r="BB295" s="5" t="s">
        <v>356</v>
      </c>
      <c r="BD295" s="5" t="s">
        <v>357</v>
      </c>
      <c r="BE295" s="5" t="s">
        <v>3815</v>
      </c>
      <c r="BF295" s="5" t="s">
        <v>416</v>
      </c>
      <c r="BH295" s="5" t="s">
        <v>672</v>
      </c>
      <c r="BI295" s="5" t="s">
        <v>1303</v>
      </c>
      <c r="BL295" s="5" t="s">
        <v>419</v>
      </c>
      <c r="BN295" s="5" t="s">
        <v>420</v>
      </c>
      <c r="BP295" s="5" t="s">
        <v>3367</v>
      </c>
      <c r="BQ295" s="5" t="s">
        <v>2039</v>
      </c>
      <c r="BR295" s="5" t="s">
        <v>423</v>
      </c>
      <c r="BT295" s="5" t="s">
        <v>362</v>
      </c>
      <c r="BU295" s="5" t="s">
        <v>339</v>
      </c>
      <c r="BV295" s="5" t="s">
        <v>334</v>
      </c>
      <c r="BW295" s="5" t="s">
        <v>425</v>
      </c>
      <c r="BY295" s="5" t="s">
        <v>426</v>
      </c>
      <c r="BZ295" s="5" t="s">
        <v>475</v>
      </c>
      <c r="CA295" s="5" t="s">
        <v>476</v>
      </c>
      <c r="CB295" s="5" t="s">
        <v>475</v>
      </c>
      <c r="CD295" s="5" t="s">
        <v>750</v>
      </c>
      <c r="CE295" s="5" t="s">
        <v>370</v>
      </c>
      <c r="CF295" s="5" t="s">
        <v>371</v>
      </c>
      <c r="CG295" s="5" t="s">
        <v>372</v>
      </c>
      <c r="CJ295" s="5" t="s">
        <v>3368</v>
      </c>
      <c r="CK295" s="3" t="s">
        <v>380</v>
      </c>
      <c r="CL295" s="3"/>
      <c r="CM295" s="3"/>
      <c r="CN295" s="3"/>
      <c r="CO295" s="3"/>
      <c r="CP295" s="3"/>
      <c r="CQ295" s="3"/>
      <c r="CR295" s="3"/>
      <c r="CS295" s="3"/>
      <c r="CT295" s="3"/>
      <c r="DG295" s="3"/>
      <c r="DH295" s="5" t="s">
        <v>379</v>
      </c>
      <c r="DI295" s="5" t="s">
        <v>379</v>
      </c>
      <c r="DJ295" s="5" t="s">
        <v>380</v>
      </c>
      <c r="DM295" s="5" t="s">
        <v>429</v>
      </c>
      <c r="DN295" s="5" t="s">
        <v>382</v>
      </c>
      <c r="DO295" s="5" t="s">
        <v>382</v>
      </c>
      <c r="DP295" s="5" t="s">
        <v>3369</v>
      </c>
      <c r="DR295" s="5" t="s">
        <v>3370</v>
      </c>
      <c r="DS295" s="5" t="s">
        <v>391</v>
      </c>
      <c r="DT295" s="5" t="s">
        <v>391</v>
      </c>
      <c r="DU295" s="5" t="s">
        <v>3371</v>
      </c>
      <c r="DW295" s="5" t="s">
        <v>3372</v>
      </c>
      <c r="DX295" s="5" t="s">
        <v>391</v>
      </c>
      <c r="DY295" s="5" t="s">
        <v>391</v>
      </c>
      <c r="DZ295" s="5" t="s">
        <v>3371</v>
      </c>
      <c r="EB295" s="5" t="s">
        <v>3372</v>
      </c>
      <c r="EC295" s="5" t="s">
        <v>391</v>
      </c>
      <c r="ED295" s="5" t="s">
        <v>391</v>
      </c>
      <c r="EE295" s="5" t="s">
        <v>3371</v>
      </c>
      <c r="EG295" s="5" t="s">
        <v>3372</v>
      </c>
      <c r="EH295" s="5" t="s">
        <v>394</v>
      </c>
      <c r="EI295" s="5" t="s">
        <v>395</v>
      </c>
      <c r="EJ295" s="5" t="s">
        <v>2468</v>
      </c>
      <c r="EK295" s="5" t="s">
        <v>397</v>
      </c>
      <c r="EM295" s="5" t="s">
        <v>429</v>
      </c>
      <c r="EN295" s="5" t="s">
        <v>382</v>
      </c>
      <c r="EO295" s="5" t="s">
        <v>382</v>
      </c>
      <c r="EP295" s="5" t="s">
        <v>3373</v>
      </c>
      <c r="ER295" s="5" t="s">
        <v>3374</v>
      </c>
      <c r="ES295" s="5" t="s">
        <v>391</v>
      </c>
      <c r="ET295" s="5" t="s">
        <v>391</v>
      </c>
      <c r="EU295" s="5" t="s">
        <v>3375</v>
      </c>
      <c r="EW295" s="5" t="s">
        <v>3376</v>
      </c>
      <c r="EX295" s="5" t="s">
        <v>391</v>
      </c>
      <c r="EY295" s="5" t="s">
        <v>391</v>
      </c>
      <c r="EZ295" s="5" t="s">
        <v>3375</v>
      </c>
      <c r="FB295" s="5" t="s">
        <v>3376</v>
      </c>
      <c r="FC295" s="5" t="s">
        <v>391</v>
      </c>
      <c r="FD295" s="5" t="s">
        <v>391</v>
      </c>
      <c r="FE295" s="5" t="s">
        <v>3375</v>
      </c>
      <c r="FG295" s="5" t="s">
        <v>3376</v>
      </c>
      <c r="FS295" s="3"/>
      <c r="FT295" s="3"/>
      <c r="FU295" s="3"/>
      <c r="FV295" s="3"/>
      <c r="FW295" s="3"/>
      <c r="GS295" s="3"/>
      <c r="GT295" s="3"/>
      <c r="GU295" s="3"/>
      <c r="GV295" s="3"/>
      <c r="GW295" s="3"/>
      <c r="QG295" s="5" t="s">
        <v>3377</v>
      </c>
    </row>
    <row r="296" spans="1:449" s="5" customFormat="1">
      <c r="A296" s="5" t="s">
        <v>3378</v>
      </c>
      <c r="B296" s="3" t="s">
        <v>3381</v>
      </c>
      <c r="C296" s="5" t="s">
        <v>3379</v>
      </c>
      <c r="D296" s="5" t="s">
        <v>3380</v>
      </c>
      <c r="E296" s="3" t="s">
        <v>3775</v>
      </c>
      <c r="F296" s="59"/>
      <c r="G296" s="5" t="s">
        <v>756</v>
      </c>
      <c r="H296" s="5" t="s">
        <v>340</v>
      </c>
      <c r="I296" s="5" t="s">
        <v>340</v>
      </c>
      <c r="J296" s="5" t="s">
        <v>340</v>
      </c>
      <c r="K296" s="5" t="s">
        <v>406</v>
      </c>
      <c r="L296" s="5" t="s">
        <v>341</v>
      </c>
      <c r="O296" s="5" t="s">
        <v>340</v>
      </c>
      <c r="P296" s="5" t="s">
        <v>339</v>
      </c>
      <c r="T296" s="5" t="s">
        <v>340</v>
      </c>
      <c r="U296" s="5" t="s">
        <v>615</v>
      </c>
      <c r="W296" s="5" t="s">
        <v>339</v>
      </c>
      <c r="AB296" s="5" t="s">
        <v>3381</v>
      </c>
      <c r="AC296" s="5" t="s">
        <v>340</v>
      </c>
      <c r="AD296" s="5" t="s">
        <v>339</v>
      </c>
      <c r="AG296" s="5" t="s">
        <v>339</v>
      </c>
      <c r="AJ296" s="5" t="s">
        <v>339</v>
      </c>
      <c r="AL296" s="5" t="s">
        <v>339</v>
      </c>
      <c r="AN296" s="5" t="s">
        <v>340</v>
      </c>
      <c r="AO296" s="5" t="s">
        <v>340</v>
      </c>
      <c r="AP296" s="5" t="s">
        <v>339</v>
      </c>
      <c r="AQ296" s="5" t="s">
        <v>350</v>
      </c>
      <c r="AT296" s="5" t="s">
        <v>351</v>
      </c>
      <c r="AV296" s="5" t="s">
        <v>3810</v>
      </c>
      <c r="AW296" s="5" t="s">
        <v>819</v>
      </c>
      <c r="AX296" s="5" t="s">
        <v>413</v>
      </c>
      <c r="BA296" s="5" t="s">
        <v>3382</v>
      </c>
      <c r="BB296" s="5" t="s">
        <v>356</v>
      </c>
      <c r="BD296" s="5" t="s">
        <v>357</v>
      </c>
      <c r="BE296" s="5" t="s">
        <v>3813</v>
      </c>
      <c r="BF296" s="5" t="s">
        <v>358</v>
      </c>
      <c r="BG296" s="5" t="s">
        <v>3383</v>
      </c>
      <c r="BR296" s="5" t="s">
        <v>423</v>
      </c>
      <c r="BT296" s="5" t="s">
        <v>362</v>
      </c>
      <c r="BU296" s="5" t="s">
        <v>339</v>
      </c>
      <c r="BV296" s="5" t="s">
        <v>334</v>
      </c>
      <c r="BW296" s="5" t="s">
        <v>363</v>
      </c>
      <c r="BY296" s="5" t="s">
        <v>426</v>
      </c>
      <c r="BZ296" s="5" t="s">
        <v>3384</v>
      </c>
      <c r="CD296" s="5" t="s">
        <v>3385</v>
      </c>
      <c r="CE296" s="5" t="s">
        <v>370</v>
      </c>
      <c r="CF296" s="5" t="s">
        <v>368</v>
      </c>
      <c r="CG296" s="5" t="s">
        <v>368</v>
      </c>
      <c r="CH296" s="5" t="s">
        <v>3386</v>
      </c>
      <c r="CJ296" s="5" t="s">
        <v>2832</v>
      </c>
      <c r="CK296" s="3" t="s">
        <v>4058</v>
      </c>
      <c r="CL296" s="3"/>
      <c r="CM296" s="3"/>
      <c r="CN296" s="3"/>
      <c r="CO296" s="3"/>
      <c r="CP296" s="3"/>
      <c r="CQ296" s="3"/>
      <c r="CR296" s="3" t="s">
        <v>1003</v>
      </c>
      <c r="CS296" s="3"/>
      <c r="CT296" s="3"/>
      <c r="DG296" s="3"/>
      <c r="FS296" s="3"/>
      <c r="FT296" s="3"/>
      <c r="FU296" s="3"/>
      <c r="FV296" s="3"/>
      <c r="FW296" s="3"/>
      <c r="GS296" s="3"/>
      <c r="GT296" s="3"/>
      <c r="GU296" s="3"/>
      <c r="GV296" s="3"/>
      <c r="GW296" s="3"/>
    </row>
    <row r="297" spans="1:449" s="5" customFormat="1">
      <c r="A297" s="5" t="s">
        <v>3400</v>
      </c>
      <c r="B297" s="3" t="s">
        <v>349</v>
      </c>
      <c r="C297" s="5" t="s">
        <v>3401</v>
      </c>
      <c r="D297" s="5" t="s">
        <v>3402</v>
      </c>
      <c r="E297" s="3" t="s">
        <v>3775</v>
      </c>
      <c r="F297" s="59"/>
      <c r="G297" s="5" t="s">
        <v>1546</v>
      </c>
      <c r="H297" s="5" t="s">
        <v>340</v>
      </c>
      <c r="I297" s="5" t="s">
        <v>339</v>
      </c>
      <c r="J297" s="5" t="s">
        <v>340</v>
      </c>
      <c r="M297" s="5" t="s">
        <v>342</v>
      </c>
      <c r="P297" s="5" t="s">
        <v>340</v>
      </c>
      <c r="R297" s="5" t="s">
        <v>344</v>
      </c>
      <c r="T297" s="5" t="s">
        <v>340</v>
      </c>
      <c r="U297" s="5" t="s">
        <v>615</v>
      </c>
      <c r="W297" s="5" t="s">
        <v>340</v>
      </c>
      <c r="X297" s="5" t="s">
        <v>3403</v>
      </c>
      <c r="Z297" s="5" t="s">
        <v>500</v>
      </c>
      <c r="AA297" s="5" t="s">
        <v>713</v>
      </c>
      <c r="AB297" s="5" t="s">
        <v>349</v>
      </c>
      <c r="AC297" s="5" t="s">
        <v>340</v>
      </c>
      <c r="AD297" s="5" t="s">
        <v>339</v>
      </c>
      <c r="AG297" s="5" t="s">
        <v>340</v>
      </c>
      <c r="AH297" s="5" t="s">
        <v>411</v>
      </c>
      <c r="AJ297" s="5" t="s">
        <v>339</v>
      </c>
      <c r="AL297" s="5" t="s">
        <v>339</v>
      </c>
      <c r="AN297" s="5" t="s">
        <v>340</v>
      </c>
      <c r="AO297" s="5" t="s">
        <v>340</v>
      </c>
      <c r="AP297" s="5" t="s">
        <v>339</v>
      </c>
      <c r="AQ297" s="5" t="s">
        <v>350</v>
      </c>
      <c r="AT297" s="5" t="s">
        <v>351</v>
      </c>
      <c r="AU297" s="5" t="s">
        <v>352</v>
      </c>
      <c r="AV297" s="5" t="s">
        <v>3810</v>
      </c>
      <c r="AW297" s="5" t="s">
        <v>402</v>
      </c>
      <c r="AX297" s="5" t="s">
        <v>413</v>
      </c>
      <c r="BA297" s="5" t="s">
        <v>3404</v>
      </c>
      <c r="BB297" s="5" t="s">
        <v>415</v>
      </c>
      <c r="BD297" s="5" t="s">
        <v>357</v>
      </c>
      <c r="BE297" s="5" t="s">
        <v>3814</v>
      </c>
      <c r="BF297" s="5" t="s">
        <v>416</v>
      </c>
      <c r="BH297" s="5" t="s">
        <v>417</v>
      </c>
      <c r="BJ297" s="5" t="s">
        <v>418</v>
      </c>
      <c r="BL297" s="5" t="s">
        <v>555</v>
      </c>
      <c r="BN297" s="5" t="s">
        <v>674</v>
      </c>
      <c r="BP297" s="5" t="s">
        <v>3405</v>
      </c>
      <c r="BQ297" s="5" t="s">
        <v>557</v>
      </c>
      <c r="BR297" s="5" t="s">
        <v>423</v>
      </c>
      <c r="BT297" s="5" t="s">
        <v>362</v>
      </c>
      <c r="BU297" s="5" t="s">
        <v>339</v>
      </c>
      <c r="BV297" s="5" t="s">
        <v>334</v>
      </c>
      <c r="BW297" s="5" t="s">
        <v>425</v>
      </c>
      <c r="BY297" s="5" t="s">
        <v>426</v>
      </c>
      <c r="BZ297" s="5" t="s">
        <v>3406</v>
      </c>
      <c r="CA297" s="5" t="s">
        <v>476</v>
      </c>
      <c r="CB297" s="5" t="s">
        <v>719</v>
      </c>
      <c r="CD297" s="5" t="s">
        <v>679</v>
      </c>
      <c r="CE297" s="5" t="s">
        <v>370</v>
      </c>
      <c r="CF297" s="5" t="s">
        <v>371</v>
      </c>
      <c r="CG297" s="5" t="s">
        <v>832</v>
      </c>
      <c r="CJ297" s="5" t="s">
        <v>833</v>
      </c>
      <c r="CK297" s="3" t="s">
        <v>4058</v>
      </c>
      <c r="CL297" s="3"/>
      <c r="CM297" s="3"/>
      <c r="CN297" s="3"/>
      <c r="CO297" s="3"/>
      <c r="CP297" s="3"/>
      <c r="CQ297" s="3"/>
      <c r="CR297" s="3" t="s">
        <v>1003</v>
      </c>
      <c r="CS297" s="3"/>
      <c r="CT297" s="3"/>
      <c r="DG297" s="3"/>
      <c r="FS297" s="3"/>
      <c r="FT297" s="3"/>
      <c r="FU297" s="3"/>
      <c r="FV297" s="3"/>
      <c r="FW297" s="3"/>
      <c r="GS297" s="3"/>
      <c r="GT297" s="3"/>
      <c r="GU297" s="3"/>
      <c r="GV297" s="3"/>
      <c r="GW297" s="3"/>
      <c r="QG297" s="5" t="s">
        <v>3407</v>
      </c>
    </row>
    <row r="298" spans="1:449" s="5" customFormat="1">
      <c r="A298" s="5" t="s">
        <v>3400</v>
      </c>
      <c r="B298" s="3" t="s">
        <v>507</v>
      </c>
      <c r="C298" s="5" t="s">
        <v>3401</v>
      </c>
      <c r="D298" s="5" t="s">
        <v>3402</v>
      </c>
      <c r="E298" s="3" t="s">
        <v>3775</v>
      </c>
      <c r="F298" s="59"/>
      <c r="AB298" s="5" t="s">
        <v>507</v>
      </c>
      <c r="AC298" s="5" t="s">
        <v>340</v>
      </c>
      <c r="AD298" s="5" t="s">
        <v>339</v>
      </c>
      <c r="AG298" s="5" t="s">
        <v>340</v>
      </c>
      <c r="AH298" s="5" t="s">
        <v>411</v>
      </c>
      <c r="AJ298" s="5" t="s">
        <v>339</v>
      </c>
      <c r="AL298" s="5" t="s">
        <v>339</v>
      </c>
      <c r="AN298" s="5" t="s">
        <v>340</v>
      </c>
      <c r="AO298" s="5" t="s">
        <v>340</v>
      </c>
      <c r="AP298" s="5" t="s">
        <v>340</v>
      </c>
      <c r="AQ298" s="5" t="s">
        <v>350</v>
      </c>
      <c r="AT298" s="5" t="s">
        <v>351</v>
      </c>
      <c r="AU298" s="5" t="s">
        <v>352</v>
      </c>
      <c r="AV298" s="5" t="s">
        <v>3810</v>
      </c>
      <c r="AW298" s="5" t="s">
        <v>402</v>
      </c>
      <c r="AX298" s="5" t="s">
        <v>413</v>
      </c>
      <c r="BA298" s="5" t="s">
        <v>3404</v>
      </c>
      <c r="BB298" s="5" t="s">
        <v>415</v>
      </c>
      <c r="BD298" s="5" t="s">
        <v>593</v>
      </c>
      <c r="BE298" s="5" t="s">
        <v>3814</v>
      </c>
      <c r="BF298" s="5" t="s">
        <v>416</v>
      </c>
      <c r="BH298" s="5" t="s">
        <v>417</v>
      </c>
      <c r="BJ298" s="5" t="s">
        <v>418</v>
      </c>
      <c r="BL298" s="5" t="s">
        <v>555</v>
      </c>
      <c r="BN298" s="5" t="s">
        <v>674</v>
      </c>
      <c r="BP298" s="5" t="s">
        <v>3405</v>
      </c>
      <c r="BQ298" s="5" t="s">
        <v>557</v>
      </c>
      <c r="BR298" s="5" t="s">
        <v>423</v>
      </c>
      <c r="BT298" s="5" t="s">
        <v>362</v>
      </c>
      <c r="BU298" s="5" t="s">
        <v>339</v>
      </c>
      <c r="BV298" s="5" t="s">
        <v>334</v>
      </c>
      <c r="BW298" s="5" t="s">
        <v>425</v>
      </c>
      <c r="BY298" s="5" t="s">
        <v>426</v>
      </c>
      <c r="BZ298" s="5" t="s">
        <v>3406</v>
      </c>
      <c r="CA298" s="5" t="s">
        <v>476</v>
      </c>
      <c r="CB298" s="5" t="s">
        <v>3406</v>
      </c>
      <c r="CD298" s="5" t="s">
        <v>3408</v>
      </c>
      <c r="CE298" s="5" t="s">
        <v>364</v>
      </c>
      <c r="CF298" s="5" t="s">
        <v>365</v>
      </c>
      <c r="CG298" s="5" t="s">
        <v>365</v>
      </c>
      <c r="CI298" s="5" t="s">
        <v>3409</v>
      </c>
      <c r="CJ298" s="5" t="s">
        <v>3410</v>
      </c>
      <c r="CK298" s="3" t="s">
        <v>4050</v>
      </c>
      <c r="CL298" s="3"/>
      <c r="CM298" s="3"/>
      <c r="CN298" s="3"/>
      <c r="CO298" s="3"/>
      <c r="CP298" s="3"/>
      <c r="CQ298" s="3"/>
      <c r="CR298" s="3"/>
      <c r="CS298" s="3"/>
      <c r="CT298" s="3"/>
      <c r="DG298" s="3"/>
      <c r="FS298" s="3"/>
      <c r="FT298" s="3"/>
      <c r="FU298" s="3"/>
      <c r="FV298" s="3"/>
      <c r="FW298" s="3"/>
      <c r="GS298" s="3"/>
      <c r="GT298" s="3"/>
      <c r="GU298" s="3"/>
      <c r="GV298" s="3"/>
      <c r="GW298" s="3"/>
      <c r="II298" s="5" t="s">
        <v>379</v>
      </c>
      <c r="IJ298" s="5" t="s">
        <v>379</v>
      </c>
      <c r="IK298" s="5" t="s">
        <v>380</v>
      </c>
      <c r="IN298" s="5" t="s">
        <v>429</v>
      </c>
      <c r="IO298" s="5" t="s">
        <v>382</v>
      </c>
      <c r="IP298" s="5" t="s">
        <v>402</v>
      </c>
      <c r="IQ298" s="5" t="s">
        <v>3411</v>
      </c>
      <c r="IR298" s="5" t="s">
        <v>736</v>
      </c>
      <c r="IS298" s="5" t="s">
        <v>570</v>
      </c>
      <c r="IT298" s="5" t="s">
        <v>3412</v>
      </c>
      <c r="IU298" s="5" t="s">
        <v>390</v>
      </c>
      <c r="IV298" s="5" t="s">
        <v>452</v>
      </c>
      <c r="IW298" s="5" t="s">
        <v>3411</v>
      </c>
      <c r="IX298" s="5" t="s">
        <v>736</v>
      </c>
      <c r="IY298" s="5" t="s">
        <v>570</v>
      </c>
      <c r="IZ298" s="5" t="s">
        <v>3412</v>
      </c>
      <c r="JA298" s="5" t="s">
        <v>394</v>
      </c>
      <c r="JB298" s="5" t="s">
        <v>395</v>
      </c>
      <c r="JC298" s="5" t="s">
        <v>396</v>
      </c>
      <c r="JD298" s="5" t="s">
        <v>397</v>
      </c>
      <c r="JF298" s="5" t="s">
        <v>429</v>
      </c>
      <c r="JG298" s="5" t="s">
        <v>382</v>
      </c>
      <c r="JH298" s="5" t="s">
        <v>402</v>
      </c>
      <c r="JI298" s="5" t="s">
        <v>3411</v>
      </c>
      <c r="JJ298" s="5" t="s">
        <v>736</v>
      </c>
      <c r="JK298" s="5" t="s">
        <v>570</v>
      </c>
      <c r="JL298" s="5" t="s">
        <v>3411</v>
      </c>
      <c r="JM298" s="5" t="s">
        <v>390</v>
      </c>
      <c r="JN298" s="5" t="s">
        <v>452</v>
      </c>
      <c r="JO298" s="5" t="s">
        <v>3411</v>
      </c>
      <c r="JP298" s="5" t="s">
        <v>878</v>
      </c>
      <c r="JQ298" s="5" t="s">
        <v>518</v>
      </c>
      <c r="JR298" s="5" t="s">
        <v>3412</v>
      </c>
      <c r="QG298" s="5" t="s">
        <v>3413</v>
      </c>
    </row>
    <row r="299" spans="1:449" s="5" customFormat="1">
      <c r="A299" s="5" t="s">
        <v>3417</v>
      </c>
      <c r="B299" s="3" t="s">
        <v>2350</v>
      </c>
      <c r="C299" s="5" t="s">
        <v>3418</v>
      </c>
      <c r="D299" s="5" t="s">
        <v>3419</v>
      </c>
      <c r="E299" s="3" t="s">
        <v>3777</v>
      </c>
      <c r="F299" s="59" t="s">
        <v>340</v>
      </c>
      <c r="G299" s="5" t="s">
        <v>1939</v>
      </c>
      <c r="H299" s="5" t="s">
        <v>340</v>
      </c>
      <c r="I299" s="5" t="s">
        <v>339</v>
      </c>
      <c r="J299" s="5" t="s">
        <v>340</v>
      </c>
      <c r="L299" s="5" t="s">
        <v>341</v>
      </c>
      <c r="M299" s="5" t="s">
        <v>342</v>
      </c>
      <c r="P299" s="5" t="s">
        <v>340</v>
      </c>
      <c r="R299" s="5" t="s">
        <v>344</v>
      </c>
      <c r="T299" s="5" t="s">
        <v>339</v>
      </c>
      <c r="W299" s="5" t="s">
        <v>339</v>
      </c>
      <c r="AB299" s="5" t="s">
        <v>2350</v>
      </c>
      <c r="AC299" s="5" t="s">
        <v>340</v>
      </c>
      <c r="AD299" s="5" t="s">
        <v>339</v>
      </c>
      <c r="AG299" s="5" t="s">
        <v>339</v>
      </c>
      <c r="AJ299" s="5" t="s">
        <v>339</v>
      </c>
      <c r="AL299" s="5" t="s">
        <v>339</v>
      </c>
      <c r="AN299" s="5" t="s">
        <v>340</v>
      </c>
      <c r="AO299" s="5" t="s">
        <v>340</v>
      </c>
      <c r="AP299" s="5" t="s">
        <v>339</v>
      </c>
      <c r="AQ299" s="5" t="s">
        <v>350</v>
      </c>
      <c r="AT299" s="5" t="s">
        <v>520</v>
      </c>
      <c r="AU299" s="5" t="s">
        <v>641</v>
      </c>
      <c r="AY299" s="5" t="s">
        <v>3420</v>
      </c>
      <c r="AZ299" s="5" t="s">
        <v>799</v>
      </c>
      <c r="BA299" s="5" t="s">
        <v>3421</v>
      </c>
      <c r="BB299" s="5" t="s">
        <v>356</v>
      </c>
      <c r="BD299" s="5" t="s">
        <v>357</v>
      </c>
      <c r="BE299" s="5" t="s">
        <v>3815</v>
      </c>
      <c r="BF299" s="5" t="s">
        <v>416</v>
      </c>
      <c r="BH299" s="5" t="s">
        <v>672</v>
      </c>
      <c r="BI299" s="5" t="s">
        <v>1303</v>
      </c>
      <c r="BL299" s="5" t="s">
        <v>419</v>
      </c>
      <c r="BN299" s="5" t="s">
        <v>674</v>
      </c>
      <c r="BP299" s="5" t="s">
        <v>1596</v>
      </c>
      <c r="BQ299" s="5" t="s">
        <v>2299</v>
      </c>
      <c r="BR299" s="5" t="s">
        <v>423</v>
      </c>
      <c r="BT299" s="5" t="s">
        <v>362</v>
      </c>
      <c r="BU299" s="5" t="s">
        <v>339</v>
      </c>
      <c r="BV299" s="5" t="s">
        <v>334</v>
      </c>
      <c r="BW299" s="5" t="s">
        <v>425</v>
      </c>
      <c r="CC299" s="5" t="s">
        <v>339</v>
      </c>
      <c r="CD299" s="5" t="s">
        <v>978</v>
      </c>
      <c r="CE299" s="5" t="s">
        <v>370</v>
      </c>
      <c r="CF299" s="5" t="s">
        <v>371</v>
      </c>
      <c r="CG299" s="5" t="s">
        <v>2336</v>
      </c>
      <c r="CJ299" s="5" t="s">
        <v>373</v>
      </c>
      <c r="CK299" s="3" t="s">
        <v>380</v>
      </c>
      <c r="CL299" s="3"/>
      <c r="CM299" s="3"/>
      <c r="CN299" s="3"/>
      <c r="CO299" s="3"/>
      <c r="CP299" s="3"/>
      <c r="CQ299" s="3"/>
      <c r="CR299" s="3"/>
      <c r="CS299" s="3"/>
      <c r="CT299" s="3"/>
      <c r="DG299" s="3"/>
      <c r="DH299" s="5" t="s">
        <v>378</v>
      </c>
      <c r="DI299" s="5" t="s">
        <v>379</v>
      </c>
      <c r="DJ299" s="5" t="s">
        <v>380</v>
      </c>
      <c r="DM299" s="5" t="s">
        <v>353</v>
      </c>
      <c r="DN299" s="5" t="s">
        <v>382</v>
      </c>
      <c r="DO299" s="5" t="s">
        <v>480</v>
      </c>
      <c r="DP299" s="5" t="s">
        <v>3422</v>
      </c>
      <c r="DQ299" s="5" t="s">
        <v>3423</v>
      </c>
      <c r="DS299" s="5" t="s">
        <v>383</v>
      </c>
      <c r="DT299" s="5" t="s">
        <v>449</v>
      </c>
      <c r="DU299" s="5" t="s">
        <v>3424</v>
      </c>
      <c r="DV299" s="5" t="s">
        <v>3425</v>
      </c>
      <c r="DX299" s="5" t="s">
        <v>383</v>
      </c>
      <c r="DY299" s="5" t="s">
        <v>449</v>
      </c>
      <c r="DZ299" s="5" t="s">
        <v>3424</v>
      </c>
      <c r="EA299" s="5" t="s">
        <v>3425</v>
      </c>
      <c r="EC299" s="5" t="s">
        <v>383</v>
      </c>
      <c r="ED299" s="5" t="s">
        <v>449</v>
      </c>
      <c r="EE299" s="5" t="s">
        <v>3424</v>
      </c>
      <c r="EF299" s="5" t="s">
        <v>3425</v>
      </c>
      <c r="EH299" s="5" t="s">
        <v>394</v>
      </c>
      <c r="EI299" s="5" t="s">
        <v>395</v>
      </c>
      <c r="EJ299" s="5" t="s">
        <v>430</v>
      </c>
      <c r="EK299" s="5" t="s">
        <v>397</v>
      </c>
      <c r="EM299" s="5" t="s">
        <v>353</v>
      </c>
      <c r="EN299" s="5" t="s">
        <v>382</v>
      </c>
      <c r="EO299" s="5" t="s">
        <v>480</v>
      </c>
      <c r="EP299" s="5" t="s">
        <v>3422</v>
      </c>
      <c r="EQ299" s="5" t="s">
        <v>3426</v>
      </c>
      <c r="ES299" s="5" t="s">
        <v>383</v>
      </c>
      <c r="ET299" s="5" t="s">
        <v>449</v>
      </c>
      <c r="EU299" s="5" t="s">
        <v>3427</v>
      </c>
      <c r="EV299" s="5" t="s">
        <v>3428</v>
      </c>
      <c r="EX299" s="5" t="s">
        <v>383</v>
      </c>
      <c r="EY299" s="5" t="s">
        <v>449</v>
      </c>
      <c r="EZ299" s="5" t="s">
        <v>3427</v>
      </c>
      <c r="FA299" s="5" t="s">
        <v>3428</v>
      </c>
      <c r="FC299" s="5" t="s">
        <v>383</v>
      </c>
      <c r="FD299" s="5" t="s">
        <v>449</v>
      </c>
      <c r="FE299" s="5" t="s">
        <v>3427</v>
      </c>
      <c r="FF299" s="5" t="s">
        <v>3428</v>
      </c>
      <c r="FS299" s="3"/>
      <c r="FT299" s="3"/>
      <c r="FU299" s="3"/>
      <c r="FV299" s="3"/>
      <c r="FW299" s="3"/>
      <c r="GS299" s="3"/>
      <c r="GT299" s="3"/>
      <c r="GU299" s="3"/>
      <c r="GV299" s="3"/>
      <c r="GW299" s="3"/>
    </row>
    <row r="300" spans="1:449" s="5" customFormat="1">
      <c r="A300" s="5" t="s">
        <v>3432</v>
      </c>
      <c r="B300" s="3" t="s">
        <v>408</v>
      </c>
      <c r="C300" s="5" t="s">
        <v>3433</v>
      </c>
      <c r="D300" s="5" t="s">
        <v>3434</v>
      </c>
      <c r="E300" s="3" t="s">
        <v>3770</v>
      </c>
      <c r="F300" s="59" t="s">
        <v>340</v>
      </c>
      <c r="G300" s="5" t="s">
        <v>741</v>
      </c>
      <c r="H300" s="5" t="s">
        <v>339</v>
      </c>
      <c r="J300" s="5" t="s">
        <v>340</v>
      </c>
      <c r="L300" s="5" t="s">
        <v>341</v>
      </c>
      <c r="M300" s="5" t="s">
        <v>342</v>
      </c>
      <c r="P300" s="5" t="s">
        <v>340</v>
      </c>
      <c r="Q300" s="5" t="s">
        <v>343</v>
      </c>
      <c r="R300" s="5" t="s">
        <v>344</v>
      </c>
      <c r="T300" s="5" t="s">
        <v>339</v>
      </c>
      <c r="W300" s="5" t="s">
        <v>339</v>
      </c>
      <c r="AB300" s="5" t="s">
        <v>408</v>
      </c>
      <c r="AC300" s="5" t="s">
        <v>340</v>
      </c>
      <c r="AD300" s="5" t="s">
        <v>339</v>
      </c>
      <c r="AG300" s="5" t="s">
        <v>339</v>
      </c>
      <c r="AJ300" s="5" t="s">
        <v>339</v>
      </c>
      <c r="AL300" s="5" t="s">
        <v>339</v>
      </c>
      <c r="AN300" s="5" t="s">
        <v>340</v>
      </c>
      <c r="AO300" s="5" t="s">
        <v>340</v>
      </c>
      <c r="AP300" s="5" t="s">
        <v>339</v>
      </c>
      <c r="AQ300" s="5" t="s">
        <v>350</v>
      </c>
      <c r="AT300" s="5" t="s">
        <v>351</v>
      </c>
      <c r="AV300" s="5" t="s">
        <v>3810</v>
      </c>
      <c r="AW300" s="5" t="s">
        <v>761</v>
      </c>
      <c r="AX300" s="5" t="s">
        <v>413</v>
      </c>
      <c r="BA300" s="5" t="s">
        <v>3435</v>
      </c>
      <c r="BB300" s="5" t="s">
        <v>415</v>
      </c>
      <c r="BD300" s="5" t="s">
        <v>357</v>
      </c>
      <c r="BE300" s="5" t="s">
        <v>3815</v>
      </c>
      <c r="BF300" s="5" t="s">
        <v>416</v>
      </c>
      <c r="BH300" s="5" t="s">
        <v>672</v>
      </c>
      <c r="BI300" s="5" t="s">
        <v>1303</v>
      </c>
      <c r="BL300" s="5" t="s">
        <v>419</v>
      </c>
      <c r="BN300" s="5" t="s">
        <v>420</v>
      </c>
      <c r="BP300" s="5" t="s">
        <v>3120</v>
      </c>
      <c r="BQ300" s="5" t="s">
        <v>817</v>
      </c>
      <c r="BR300" s="5" t="s">
        <v>423</v>
      </c>
      <c r="BT300" s="5" t="s">
        <v>620</v>
      </c>
      <c r="BU300" s="5" t="s">
        <v>339</v>
      </c>
      <c r="BV300" s="5" t="s">
        <v>334</v>
      </c>
      <c r="BW300" s="5" t="s">
        <v>425</v>
      </c>
      <c r="CC300" s="5" t="s">
        <v>339</v>
      </c>
      <c r="CD300" s="5" t="s">
        <v>2593</v>
      </c>
      <c r="CE300" s="5" t="s">
        <v>370</v>
      </c>
      <c r="CF300" s="5" t="s">
        <v>371</v>
      </c>
      <c r="CG300" s="5" t="s">
        <v>1318</v>
      </c>
      <c r="CJ300" s="5" t="s">
        <v>3436</v>
      </c>
      <c r="CK300" s="3" t="s">
        <v>380</v>
      </c>
      <c r="CL300" s="3"/>
      <c r="CM300" s="3"/>
      <c r="CN300" s="3"/>
      <c r="CO300" s="3"/>
      <c r="CP300" s="3"/>
      <c r="CQ300" s="3"/>
      <c r="CR300" s="3"/>
      <c r="CS300" s="3"/>
      <c r="CT300" s="3"/>
      <c r="DG300" s="3"/>
      <c r="DH300" s="5" t="s">
        <v>378</v>
      </c>
      <c r="DI300" s="5" t="s">
        <v>379</v>
      </c>
      <c r="DJ300" s="5" t="s">
        <v>380</v>
      </c>
      <c r="DM300" s="5" t="s">
        <v>429</v>
      </c>
      <c r="DN300" s="5" t="s">
        <v>382</v>
      </c>
      <c r="DO300" s="5" t="s">
        <v>382</v>
      </c>
      <c r="DP300" s="5" t="s">
        <v>3437</v>
      </c>
      <c r="DR300" s="5" t="s">
        <v>3438</v>
      </c>
      <c r="DS300" s="5" t="s">
        <v>683</v>
      </c>
      <c r="DT300" s="5" t="s">
        <v>683</v>
      </c>
      <c r="DU300" s="5" t="s">
        <v>3439</v>
      </c>
      <c r="DW300" s="5" t="s">
        <v>3440</v>
      </c>
      <c r="DX300" s="5" t="s">
        <v>683</v>
      </c>
      <c r="DY300" s="5" t="s">
        <v>683</v>
      </c>
      <c r="DZ300" s="5" t="s">
        <v>3439</v>
      </c>
      <c r="EB300" s="5" t="s">
        <v>3440</v>
      </c>
      <c r="EC300" s="5" t="s">
        <v>683</v>
      </c>
      <c r="ED300" s="5" t="s">
        <v>683</v>
      </c>
      <c r="EE300" s="5" t="s">
        <v>3439</v>
      </c>
      <c r="EG300" s="5" t="s">
        <v>3440</v>
      </c>
      <c r="EH300" s="5" t="s">
        <v>394</v>
      </c>
      <c r="EI300" s="5" t="s">
        <v>395</v>
      </c>
      <c r="EJ300" s="5" t="s">
        <v>396</v>
      </c>
      <c r="EK300" s="5" t="s">
        <v>397</v>
      </c>
      <c r="EM300" s="5" t="s">
        <v>559</v>
      </c>
      <c r="EN300" s="5" t="s">
        <v>382</v>
      </c>
      <c r="EO300" s="5" t="s">
        <v>382</v>
      </c>
      <c r="EP300" s="5" t="s">
        <v>3441</v>
      </c>
      <c r="ER300" s="5" t="s">
        <v>3442</v>
      </c>
      <c r="ES300" s="5" t="s">
        <v>683</v>
      </c>
      <c r="ET300" s="5" t="s">
        <v>683</v>
      </c>
      <c r="EU300" s="5" t="s">
        <v>3443</v>
      </c>
      <c r="EW300" s="5" t="s">
        <v>3444</v>
      </c>
      <c r="EX300" s="5" t="s">
        <v>683</v>
      </c>
      <c r="EY300" s="5" t="s">
        <v>683</v>
      </c>
      <c r="EZ300" s="5" t="s">
        <v>3443</v>
      </c>
      <c r="FB300" s="5" t="s">
        <v>3444</v>
      </c>
      <c r="FC300" s="5" t="s">
        <v>683</v>
      </c>
      <c r="FD300" s="5" t="s">
        <v>683</v>
      </c>
      <c r="FE300" s="5" t="s">
        <v>3443</v>
      </c>
      <c r="FG300" s="5" t="s">
        <v>3444</v>
      </c>
      <c r="FS300" s="3"/>
      <c r="FT300" s="3"/>
      <c r="FU300" s="3"/>
      <c r="FV300" s="3"/>
      <c r="FW300" s="3"/>
      <c r="GS300" s="3"/>
      <c r="GT300" s="3"/>
      <c r="GU300" s="3"/>
      <c r="GV300" s="3"/>
      <c r="GW300" s="3"/>
      <c r="QG300" s="5" t="s">
        <v>3445</v>
      </c>
    </row>
    <row r="301" spans="1:449" s="5" customFormat="1">
      <c r="A301" s="5" t="s">
        <v>3446</v>
      </c>
      <c r="B301" s="3" t="s">
        <v>808</v>
      </c>
      <c r="C301" s="5" t="s">
        <v>3447</v>
      </c>
      <c r="D301" s="5" t="s">
        <v>3448</v>
      </c>
      <c r="E301" s="3" t="s">
        <v>3803</v>
      </c>
      <c r="F301" s="59" t="s">
        <v>340</v>
      </c>
      <c r="G301" s="5" t="s">
        <v>1053</v>
      </c>
      <c r="H301" s="5" t="s">
        <v>339</v>
      </c>
      <c r="J301" s="5" t="s">
        <v>340</v>
      </c>
      <c r="L301" s="5" t="s">
        <v>341</v>
      </c>
      <c r="P301" s="5" t="s">
        <v>340</v>
      </c>
      <c r="Q301" s="5" t="s">
        <v>343</v>
      </c>
      <c r="R301" s="5" t="s">
        <v>344</v>
      </c>
      <c r="T301" s="5" t="s">
        <v>339</v>
      </c>
      <c r="W301" s="5" t="s">
        <v>339</v>
      </c>
      <c r="AB301" s="5" t="s">
        <v>808</v>
      </c>
      <c r="AC301" s="5" t="s">
        <v>340</v>
      </c>
      <c r="AD301" s="5" t="s">
        <v>339</v>
      </c>
      <c r="AG301" s="5" t="s">
        <v>340</v>
      </c>
      <c r="AH301" s="5" t="s">
        <v>411</v>
      </c>
      <c r="AJ301" s="5" t="s">
        <v>339</v>
      </c>
      <c r="AL301" s="5" t="s">
        <v>339</v>
      </c>
      <c r="AN301" s="5" t="s">
        <v>340</v>
      </c>
      <c r="AO301" s="5" t="s">
        <v>340</v>
      </c>
      <c r="AP301" s="5" t="s">
        <v>339</v>
      </c>
      <c r="AQ301" s="5" t="s">
        <v>350</v>
      </c>
      <c r="AT301" s="5" t="s">
        <v>351</v>
      </c>
      <c r="AU301" s="5" t="s">
        <v>352</v>
      </c>
      <c r="AV301" s="5" t="s">
        <v>3810</v>
      </c>
      <c r="AW301" s="5" t="s">
        <v>1301</v>
      </c>
      <c r="AX301" s="5" t="s">
        <v>413</v>
      </c>
      <c r="BA301" s="5" t="s">
        <v>2549</v>
      </c>
      <c r="BB301" s="5" t="s">
        <v>415</v>
      </c>
      <c r="BC301" s="5" t="s">
        <v>732</v>
      </c>
      <c r="BD301" s="5" t="s">
        <v>357</v>
      </c>
      <c r="BE301" s="5" t="s">
        <v>3814</v>
      </c>
      <c r="BF301" s="5" t="s">
        <v>416</v>
      </c>
      <c r="BH301" s="5" t="s">
        <v>417</v>
      </c>
      <c r="BJ301" s="5" t="s">
        <v>418</v>
      </c>
      <c r="BL301" s="5" t="s">
        <v>419</v>
      </c>
      <c r="BN301" s="5" t="s">
        <v>420</v>
      </c>
      <c r="BP301" s="5" t="s">
        <v>3449</v>
      </c>
      <c r="BQ301" s="5" t="s">
        <v>802</v>
      </c>
      <c r="BR301" s="5" t="s">
        <v>423</v>
      </c>
      <c r="BT301" s="5" t="s">
        <v>362</v>
      </c>
      <c r="BU301" s="5" t="s">
        <v>339</v>
      </c>
      <c r="BV301" s="5" t="s">
        <v>334</v>
      </c>
      <c r="BW301" s="5" t="s">
        <v>425</v>
      </c>
      <c r="CC301" s="5" t="s">
        <v>339</v>
      </c>
      <c r="CD301" s="5" t="s">
        <v>3450</v>
      </c>
      <c r="CE301" s="5" t="s">
        <v>370</v>
      </c>
      <c r="CF301" s="5" t="s">
        <v>428</v>
      </c>
      <c r="CG301" s="5" t="s">
        <v>372</v>
      </c>
      <c r="CJ301" s="5" t="s">
        <v>3451</v>
      </c>
      <c r="CK301" s="3" t="s">
        <v>380</v>
      </c>
      <c r="CL301" s="3"/>
      <c r="CM301" s="3"/>
      <c r="CN301" s="3"/>
      <c r="CO301" s="3"/>
      <c r="CP301" s="3"/>
      <c r="CQ301" s="3"/>
      <c r="CR301" s="3"/>
      <c r="CS301" s="3"/>
      <c r="CT301" s="3"/>
      <c r="DG301" s="3"/>
      <c r="DH301" s="5" t="s">
        <v>378</v>
      </c>
      <c r="DI301" s="5" t="s">
        <v>379</v>
      </c>
      <c r="DJ301" s="5" t="s">
        <v>380</v>
      </c>
      <c r="DM301" s="5" t="s">
        <v>402</v>
      </c>
      <c r="DN301" s="5" t="s">
        <v>382</v>
      </c>
      <c r="DO301" s="5" t="s">
        <v>382</v>
      </c>
      <c r="DP301" s="5" t="s">
        <v>1663</v>
      </c>
      <c r="DQ301" s="5" t="s">
        <v>3452</v>
      </c>
      <c r="DS301" s="5" t="s">
        <v>530</v>
      </c>
      <c r="DT301" s="5" t="s">
        <v>530</v>
      </c>
      <c r="DU301" s="5" t="s">
        <v>3453</v>
      </c>
      <c r="DV301" s="5" t="s">
        <v>3454</v>
      </c>
      <c r="DX301" s="5" t="s">
        <v>530</v>
      </c>
      <c r="DY301" s="5" t="s">
        <v>530</v>
      </c>
      <c r="DZ301" s="5" t="s">
        <v>3453</v>
      </c>
      <c r="EA301" s="5" t="s">
        <v>3454</v>
      </c>
      <c r="EC301" s="5" t="s">
        <v>530</v>
      </c>
      <c r="ED301" s="5" t="s">
        <v>530</v>
      </c>
      <c r="EE301" s="5" t="s">
        <v>3453</v>
      </c>
      <c r="EF301" s="5" t="s">
        <v>3454</v>
      </c>
      <c r="EH301" s="5" t="s">
        <v>394</v>
      </c>
      <c r="EI301" s="5" t="s">
        <v>395</v>
      </c>
      <c r="EJ301" s="5" t="s">
        <v>396</v>
      </c>
      <c r="EK301" s="5" t="s">
        <v>397</v>
      </c>
      <c r="EM301" s="5" t="s">
        <v>402</v>
      </c>
      <c r="EN301" s="5" t="s">
        <v>382</v>
      </c>
      <c r="EO301" s="5" t="s">
        <v>382</v>
      </c>
      <c r="EP301" s="5" t="s">
        <v>1663</v>
      </c>
      <c r="EQ301" s="5" t="s">
        <v>3452</v>
      </c>
      <c r="ES301" s="5" t="s">
        <v>530</v>
      </c>
      <c r="ET301" s="5" t="s">
        <v>530</v>
      </c>
      <c r="EU301" s="5" t="s">
        <v>3455</v>
      </c>
      <c r="EV301" s="5" t="s">
        <v>3456</v>
      </c>
      <c r="EX301" s="5" t="s">
        <v>530</v>
      </c>
      <c r="EY301" s="5" t="s">
        <v>530</v>
      </c>
      <c r="EZ301" s="5" t="s">
        <v>3455</v>
      </c>
      <c r="FA301" s="5" t="s">
        <v>3456</v>
      </c>
      <c r="FC301" s="5" t="s">
        <v>530</v>
      </c>
      <c r="FD301" s="5" t="s">
        <v>530</v>
      </c>
      <c r="FE301" s="5" t="s">
        <v>3455</v>
      </c>
      <c r="FF301" s="5" t="s">
        <v>3456</v>
      </c>
      <c r="FS301" s="3"/>
      <c r="FT301" s="3"/>
      <c r="FU301" s="3"/>
      <c r="FV301" s="3"/>
      <c r="FW301" s="3"/>
      <c r="GS301" s="3"/>
      <c r="GT301" s="3"/>
      <c r="GU301" s="3"/>
      <c r="GV301" s="3"/>
      <c r="GW301" s="3"/>
    </row>
    <row r="302" spans="1:449" s="5" customFormat="1">
      <c r="A302" s="5" t="s">
        <v>3460</v>
      </c>
      <c r="B302" s="3" t="s">
        <v>408</v>
      </c>
      <c r="C302" s="5" t="s">
        <v>3461</v>
      </c>
      <c r="D302" s="5" t="s">
        <v>3462</v>
      </c>
      <c r="E302" s="3" t="s">
        <v>3772</v>
      </c>
      <c r="F302" s="59" t="s">
        <v>340</v>
      </c>
      <c r="G302" s="5" t="s">
        <v>1499</v>
      </c>
      <c r="H302" s="5" t="s">
        <v>340</v>
      </c>
      <c r="I302" s="5" t="s">
        <v>339</v>
      </c>
      <c r="J302" s="5" t="s">
        <v>340</v>
      </c>
      <c r="M302" s="5" t="s">
        <v>342</v>
      </c>
      <c r="N302" s="5" t="s">
        <v>368</v>
      </c>
      <c r="P302" s="5" t="s">
        <v>340</v>
      </c>
      <c r="Q302" s="5" t="s">
        <v>343</v>
      </c>
      <c r="R302" s="5" t="s">
        <v>344</v>
      </c>
      <c r="T302" s="5" t="s">
        <v>339</v>
      </c>
      <c r="W302" s="5" t="s">
        <v>340</v>
      </c>
      <c r="X302" s="5" t="s">
        <v>3463</v>
      </c>
      <c r="Z302" s="5" t="s">
        <v>500</v>
      </c>
      <c r="AA302" s="5" t="s">
        <v>713</v>
      </c>
      <c r="AB302" s="5" t="s">
        <v>408</v>
      </c>
      <c r="AC302" s="5" t="s">
        <v>340</v>
      </c>
      <c r="AD302" s="5" t="s">
        <v>339</v>
      </c>
      <c r="AG302" s="5" t="s">
        <v>339</v>
      </c>
      <c r="AJ302" s="5" t="s">
        <v>339</v>
      </c>
      <c r="AL302" s="5" t="s">
        <v>339</v>
      </c>
      <c r="AN302" s="5" t="s">
        <v>340</v>
      </c>
      <c r="AO302" s="5" t="s">
        <v>340</v>
      </c>
      <c r="AP302" s="5" t="s">
        <v>339</v>
      </c>
      <c r="AQ302" s="5" t="s">
        <v>350</v>
      </c>
      <c r="AT302" s="5" t="s">
        <v>351</v>
      </c>
      <c r="AU302" s="5" t="s">
        <v>352</v>
      </c>
      <c r="AV302" s="5" t="s">
        <v>3810</v>
      </c>
      <c r="AW302" s="5" t="s">
        <v>592</v>
      </c>
      <c r="AX302" s="5" t="s">
        <v>413</v>
      </c>
      <c r="BA302" s="5" t="s">
        <v>762</v>
      </c>
      <c r="BB302" s="5" t="s">
        <v>356</v>
      </c>
      <c r="BD302" s="5" t="s">
        <v>357</v>
      </c>
      <c r="BE302" s="5" t="s">
        <v>3815</v>
      </c>
      <c r="BF302" s="5" t="s">
        <v>416</v>
      </c>
      <c r="BH302" s="5" t="s">
        <v>672</v>
      </c>
      <c r="BI302" s="5" t="s">
        <v>673</v>
      </c>
      <c r="BL302" s="5" t="s">
        <v>419</v>
      </c>
      <c r="BN302" s="5" t="s">
        <v>420</v>
      </c>
      <c r="BP302" s="5" t="s">
        <v>2293</v>
      </c>
      <c r="BQ302" s="5" t="s">
        <v>2294</v>
      </c>
      <c r="BR302" s="5" t="s">
        <v>423</v>
      </c>
      <c r="BT302" s="5" t="s">
        <v>362</v>
      </c>
      <c r="BU302" s="5" t="s">
        <v>524</v>
      </c>
      <c r="BV302" s="5" t="s">
        <v>337</v>
      </c>
      <c r="BW302" s="5" t="s">
        <v>425</v>
      </c>
      <c r="CC302" s="5" t="s">
        <v>339</v>
      </c>
      <c r="CE302" s="5" t="s">
        <v>370</v>
      </c>
      <c r="CF302" s="5" t="s">
        <v>371</v>
      </c>
      <c r="CG302" s="5" t="s">
        <v>372</v>
      </c>
      <c r="CJ302" s="5" t="s">
        <v>373</v>
      </c>
      <c r="CK302" s="3" t="s">
        <v>380</v>
      </c>
      <c r="CL302" s="3"/>
      <c r="CM302" s="3"/>
      <c r="CN302" s="3"/>
      <c r="CO302" s="3"/>
      <c r="CP302" s="3"/>
      <c r="CQ302" s="3"/>
      <c r="CR302" s="3"/>
      <c r="CS302" s="3"/>
      <c r="CT302" s="3"/>
      <c r="DC302" s="5" t="s">
        <v>376</v>
      </c>
      <c r="DD302" s="5" t="s">
        <v>3464</v>
      </c>
      <c r="DG302" s="3"/>
      <c r="DH302" s="5" t="s">
        <v>378</v>
      </c>
      <c r="DI302" s="5" t="s">
        <v>379</v>
      </c>
      <c r="DJ302" s="5" t="s">
        <v>380</v>
      </c>
      <c r="DM302" s="5" t="s">
        <v>353</v>
      </c>
      <c r="DN302" s="5" t="s">
        <v>382</v>
      </c>
      <c r="DO302" s="5" t="s">
        <v>383</v>
      </c>
      <c r="DP302" s="5" t="s">
        <v>3465</v>
      </c>
      <c r="DR302" s="5" t="s">
        <v>3466</v>
      </c>
      <c r="DS302" s="5" t="s">
        <v>429</v>
      </c>
      <c r="DT302" s="5" t="s">
        <v>480</v>
      </c>
      <c r="DU302" s="5" t="s">
        <v>3467</v>
      </c>
      <c r="DW302" s="5" t="s">
        <v>3468</v>
      </c>
      <c r="DX302" s="5" t="s">
        <v>429</v>
      </c>
      <c r="DY302" s="5" t="s">
        <v>480</v>
      </c>
      <c r="DZ302" s="5" t="s">
        <v>3467</v>
      </c>
      <c r="EB302" s="5" t="s">
        <v>3468</v>
      </c>
      <c r="EC302" s="5" t="s">
        <v>429</v>
      </c>
      <c r="ED302" s="5" t="s">
        <v>480</v>
      </c>
      <c r="EE302" s="5" t="s">
        <v>3467</v>
      </c>
      <c r="EG302" s="5" t="s">
        <v>3468</v>
      </c>
      <c r="EH302" s="5" t="s">
        <v>394</v>
      </c>
      <c r="EI302" s="5" t="s">
        <v>395</v>
      </c>
      <c r="EJ302" s="5" t="s">
        <v>429</v>
      </c>
      <c r="EK302" s="5" t="s">
        <v>397</v>
      </c>
      <c r="EM302" s="5" t="s">
        <v>353</v>
      </c>
      <c r="EN302" s="5" t="s">
        <v>382</v>
      </c>
      <c r="EO302" s="5" t="s">
        <v>383</v>
      </c>
      <c r="EP302" s="5" t="s">
        <v>3465</v>
      </c>
      <c r="ER302" s="5" t="s">
        <v>3466</v>
      </c>
      <c r="ES302" s="5" t="s">
        <v>429</v>
      </c>
      <c r="ET302" s="5" t="s">
        <v>480</v>
      </c>
      <c r="EU302" s="5" t="s">
        <v>3469</v>
      </c>
      <c r="EW302" s="5" t="s">
        <v>3470</v>
      </c>
      <c r="EX302" s="5" t="s">
        <v>429</v>
      </c>
      <c r="EY302" s="5" t="s">
        <v>480</v>
      </c>
      <c r="EZ302" s="5" t="s">
        <v>3469</v>
      </c>
      <c r="FB302" s="5" t="s">
        <v>3470</v>
      </c>
      <c r="FC302" s="5" t="s">
        <v>525</v>
      </c>
      <c r="FD302" s="5" t="s">
        <v>452</v>
      </c>
      <c r="FE302" s="5" t="s">
        <v>3471</v>
      </c>
      <c r="FG302" s="5" t="s">
        <v>3472</v>
      </c>
      <c r="FH302" s="5" t="s">
        <v>394</v>
      </c>
      <c r="FI302" s="5" t="s">
        <v>395</v>
      </c>
      <c r="FJ302" s="5" t="s">
        <v>430</v>
      </c>
      <c r="FK302" s="5" t="s">
        <v>397</v>
      </c>
      <c r="FM302" s="5" t="s">
        <v>353</v>
      </c>
      <c r="FN302" s="5" t="s">
        <v>382</v>
      </c>
      <c r="FO302" s="5" t="s">
        <v>383</v>
      </c>
      <c r="FP302" s="5" t="s">
        <v>3465</v>
      </c>
      <c r="FR302" s="5" t="s">
        <v>3466</v>
      </c>
      <c r="FS302" s="3" t="s">
        <v>429</v>
      </c>
      <c r="FT302" s="3" t="s">
        <v>480</v>
      </c>
      <c r="FU302" s="3" t="s">
        <v>3473</v>
      </c>
      <c r="FV302" s="3"/>
      <c r="FW302" s="3" t="s">
        <v>3474</v>
      </c>
      <c r="FX302" s="5" t="s">
        <v>429</v>
      </c>
      <c r="FY302" s="5" t="s">
        <v>480</v>
      </c>
      <c r="FZ302" s="5" t="s">
        <v>3473</v>
      </c>
      <c r="GB302" s="5" t="s">
        <v>3474</v>
      </c>
      <c r="GC302" s="5" t="s">
        <v>525</v>
      </c>
      <c r="GD302" s="5" t="s">
        <v>452</v>
      </c>
      <c r="GE302" s="5" t="s">
        <v>3475</v>
      </c>
      <c r="GG302" s="5" t="s">
        <v>3476</v>
      </c>
      <c r="GH302" s="5" t="s">
        <v>394</v>
      </c>
      <c r="GI302" s="5" t="s">
        <v>395</v>
      </c>
      <c r="GJ302" s="5" t="s">
        <v>396</v>
      </c>
      <c r="GK302" s="5" t="s">
        <v>397</v>
      </c>
      <c r="GM302" s="5" t="s">
        <v>353</v>
      </c>
      <c r="GN302" s="5" t="s">
        <v>382</v>
      </c>
      <c r="GO302" s="5" t="s">
        <v>383</v>
      </c>
      <c r="GP302" s="5" t="s">
        <v>3465</v>
      </c>
      <c r="GR302" s="5" t="s">
        <v>3466</v>
      </c>
      <c r="GS302" s="3" t="s">
        <v>429</v>
      </c>
      <c r="GT302" s="3" t="s">
        <v>480</v>
      </c>
      <c r="GU302" s="3" t="s">
        <v>3477</v>
      </c>
      <c r="GV302" s="3"/>
      <c r="GW302" s="3" t="s">
        <v>3478</v>
      </c>
      <c r="GX302" s="5" t="s">
        <v>429</v>
      </c>
      <c r="GY302" s="5" t="s">
        <v>480</v>
      </c>
      <c r="GZ302" s="5" t="s">
        <v>3477</v>
      </c>
      <c r="HB302" s="5" t="s">
        <v>3478</v>
      </c>
      <c r="HC302" s="5" t="s">
        <v>525</v>
      </c>
      <c r="HD302" s="5" t="s">
        <v>452</v>
      </c>
      <c r="HE302" s="5" t="s">
        <v>3479</v>
      </c>
      <c r="HG302" s="5" t="s">
        <v>3480</v>
      </c>
    </row>
    <row r="303" spans="1:449" s="5" customFormat="1">
      <c r="A303" s="5" t="s">
        <v>3492</v>
      </c>
      <c r="B303" s="3" t="s">
        <v>501</v>
      </c>
      <c r="C303" s="5" t="s">
        <v>3493</v>
      </c>
      <c r="D303" s="5" t="s">
        <v>3494</v>
      </c>
      <c r="E303" s="3" t="s">
        <v>3496</v>
      </c>
      <c r="F303" s="59" t="s">
        <v>340</v>
      </c>
      <c r="G303" s="5" t="s">
        <v>1312</v>
      </c>
      <c r="H303" s="5" t="s">
        <v>340</v>
      </c>
      <c r="I303" s="5" t="s">
        <v>339</v>
      </c>
      <c r="J303" s="5" t="s">
        <v>340</v>
      </c>
      <c r="K303" s="5" t="s">
        <v>406</v>
      </c>
      <c r="L303" s="5" t="s">
        <v>341</v>
      </c>
      <c r="M303" s="5" t="s">
        <v>342</v>
      </c>
      <c r="O303" s="5" t="s">
        <v>339</v>
      </c>
      <c r="P303" s="5" t="s">
        <v>340</v>
      </c>
      <c r="Q303" s="5" t="s">
        <v>343</v>
      </c>
      <c r="R303" s="5" t="s">
        <v>344</v>
      </c>
      <c r="T303" s="5" t="s">
        <v>339</v>
      </c>
      <c r="W303" s="5" t="s">
        <v>340</v>
      </c>
      <c r="X303" s="5" t="s">
        <v>3495</v>
      </c>
      <c r="Z303" s="5" t="s">
        <v>500</v>
      </c>
      <c r="AA303" s="5" t="s">
        <v>347</v>
      </c>
      <c r="AB303" s="5" t="s">
        <v>501</v>
      </c>
      <c r="AC303" s="5" t="s">
        <v>640</v>
      </c>
      <c r="AD303" s="5" t="s">
        <v>339</v>
      </c>
      <c r="AG303" s="5" t="s">
        <v>340</v>
      </c>
      <c r="AH303" s="5" t="s">
        <v>411</v>
      </c>
      <c r="AJ303" s="5" t="s">
        <v>339</v>
      </c>
      <c r="AL303" s="5" t="s">
        <v>339</v>
      </c>
      <c r="AN303" s="5" t="s">
        <v>340</v>
      </c>
      <c r="AO303" s="5" t="s">
        <v>340</v>
      </c>
      <c r="AP303" s="5" t="s">
        <v>339</v>
      </c>
      <c r="AQ303" s="5" t="s">
        <v>350</v>
      </c>
      <c r="AT303" s="5" t="s">
        <v>351</v>
      </c>
      <c r="BB303" s="5" t="s">
        <v>356</v>
      </c>
      <c r="BD303" s="5" t="s">
        <v>357</v>
      </c>
      <c r="BE303" s="5" t="s">
        <v>3813</v>
      </c>
      <c r="BF303" s="5" t="s">
        <v>358</v>
      </c>
      <c r="BG303" s="5" t="s">
        <v>3497</v>
      </c>
      <c r="BR303" s="5" t="s">
        <v>423</v>
      </c>
      <c r="BT303" s="5" t="s">
        <v>362</v>
      </c>
      <c r="BU303" s="5" t="s">
        <v>339</v>
      </c>
      <c r="BV303" s="5" t="s">
        <v>334</v>
      </c>
      <c r="BW303" s="5" t="s">
        <v>425</v>
      </c>
      <c r="BY303" s="5" t="s">
        <v>426</v>
      </c>
      <c r="BZ303" s="5" t="s">
        <v>3498</v>
      </c>
      <c r="CA303" s="5" t="s">
        <v>476</v>
      </c>
      <c r="CB303" s="5" t="s">
        <v>3498</v>
      </c>
      <c r="CD303" s="5" t="s">
        <v>3499</v>
      </c>
      <c r="CE303" s="5" t="s">
        <v>370</v>
      </c>
      <c r="CF303" s="5" t="s">
        <v>371</v>
      </c>
      <c r="CG303" s="5" t="s">
        <v>372</v>
      </c>
      <c r="CJ303" s="5" t="s">
        <v>373</v>
      </c>
      <c r="CK303" s="3" t="s">
        <v>380</v>
      </c>
      <c r="CL303" s="3"/>
      <c r="CM303" s="3"/>
      <c r="CN303" s="3"/>
      <c r="CO303" s="3"/>
      <c r="CP303" s="3"/>
      <c r="CQ303" s="3"/>
      <c r="CR303" s="3"/>
      <c r="CS303" s="3"/>
      <c r="CT303" s="3"/>
      <c r="CU303" s="5" t="s">
        <v>646</v>
      </c>
      <c r="CV303" s="5" t="s">
        <v>3500</v>
      </c>
      <c r="CY303" s="5" t="s">
        <v>768</v>
      </c>
      <c r="DG303" s="3"/>
      <c r="DH303" s="5" t="s">
        <v>379</v>
      </c>
      <c r="DI303" s="5" t="s">
        <v>379</v>
      </c>
      <c r="DJ303" s="5" t="s">
        <v>3098</v>
      </c>
      <c r="DM303" s="5" t="s">
        <v>353</v>
      </c>
      <c r="DN303" s="5" t="s">
        <v>382</v>
      </c>
      <c r="DO303" s="5" t="s">
        <v>382</v>
      </c>
      <c r="DP303" s="5" t="s">
        <v>903</v>
      </c>
      <c r="DQ303" s="5" t="s">
        <v>3501</v>
      </c>
      <c r="DS303" s="5" t="s">
        <v>525</v>
      </c>
      <c r="DT303" s="5" t="s">
        <v>525</v>
      </c>
      <c r="DU303" s="5" t="s">
        <v>3502</v>
      </c>
      <c r="DV303" s="5" t="s">
        <v>3503</v>
      </c>
      <c r="DX303" s="5" t="s">
        <v>525</v>
      </c>
      <c r="DY303" s="5" t="s">
        <v>525</v>
      </c>
      <c r="DZ303" s="5" t="s">
        <v>3502</v>
      </c>
      <c r="EA303" s="5" t="s">
        <v>3503</v>
      </c>
      <c r="EC303" s="5" t="s">
        <v>525</v>
      </c>
      <c r="ED303" s="5" t="s">
        <v>525</v>
      </c>
      <c r="EE303" s="5" t="s">
        <v>3502</v>
      </c>
      <c r="EF303" s="5" t="s">
        <v>3503</v>
      </c>
      <c r="EH303" s="5" t="s">
        <v>394</v>
      </c>
      <c r="EI303" s="5" t="s">
        <v>395</v>
      </c>
      <c r="EJ303" s="5" t="s">
        <v>396</v>
      </c>
      <c r="EK303" s="5" t="s">
        <v>397</v>
      </c>
      <c r="EM303" s="5" t="s">
        <v>353</v>
      </c>
      <c r="EN303" s="5" t="s">
        <v>382</v>
      </c>
      <c r="EO303" s="5" t="s">
        <v>382</v>
      </c>
      <c r="EP303" s="5" t="s">
        <v>3504</v>
      </c>
      <c r="EQ303" s="5" t="s">
        <v>3505</v>
      </c>
      <c r="ES303" s="5" t="s">
        <v>525</v>
      </c>
      <c r="ET303" s="5" t="s">
        <v>525</v>
      </c>
      <c r="EU303" s="5" t="s">
        <v>3506</v>
      </c>
      <c r="EV303" s="5" t="s">
        <v>3507</v>
      </c>
      <c r="EX303" s="5" t="s">
        <v>525</v>
      </c>
      <c r="EY303" s="5" t="s">
        <v>525</v>
      </c>
      <c r="EZ303" s="5" t="s">
        <v>3506</v>
      </c>
      <c r="FA303" s="5" t="s">
        <v>3507</v>
      </c>
      <c r="FC303" s="5" t="s">
        <v>525</v>
      </c>
      <c r="FD303" s="5" t="s">
        <v>525</v>
      </c>
      <c r="FE303" s="5" t="s">
        <v>3506</v>
      </c>
      <c r="FF303" s="5" t="s">
        <v>3507</v>
      </c>
      <c r="FS303" s="3"/>
      <c r="FT303" s="3"/>
      <c r="FU303" s="3"/>
      <c r="FV303" s="3"/>
      <c r="FW303" s="3"/>
      <c r="GS303" s="3"/>
      <c r="GT303" s="3"/>
      <c r="GU303" s="3"/>
      <c r="GV303" s="3"/>
      <c r="GW303" s="3"/>
    </row>
    <row r="304" spans="1:449" s="5" customFormat="1">
      <c r="A304" s="5" t="s">
        <v>3508</v>
      </c>
      <c r="B304" s="3" t="s">
        <v>808</v>
      </c>
      <c r="C304" s="5" t="s">
        <v>3509</v>
      </c>
      <c r="D304" s="5" t="s">
        <v>3510</v>
      </c>
      <c r="E304" s="3" t="s">
        <v>3770</v>
      </c>
      <c r="F304" s="59" t="s">
        <v>340</v>
      </c>
      <c r="G304" s="5" t="s">
        <v>936</v>
      </c>
      <c r="H304" s="5" t="s">
        <v>339</v>
      </c>
      <c r="J304" s="5" t="s">
        <v>340</v>
      </c>
      <c r="M304" s="5" t="s">
        <v>342</v>
      </c>
      <c r="P304" s="5" t="s">
        <v>340</v>
      </c>
      <c r="R304" s="5" t="s">
        <v>344</v>
      </c>
      <c r="T304" s="5" t="s">
        <v>339</v>
      </c>
      <c r="W304" s="5" t="s">
        <v>340</v>
      </c>
      <c r="X304" s="5" t="s">
        <v>3511</v>
      </c>
      <c r="Z304" s="5" t="s">
        <v>500</v>
      </c>
      <c r="AA304" s="5" t="s">
        <v>713</v>
      </c>
      <c r="AB304" s="5" t="s">
        <v>808</v>
      </c>
      <c r="AC304" s="5" t="s">
        <v>340</v>
      </c>
      <c r="AD304" s="5" t="s">
        <v>339</v>
      </c>
      <c r="AG304" s="5" t="s">
        <v>339</v>
      </c>
      <c r="AJ304" s="5" t="s">
        <v>339</v>
      </c>
      <c r="AL304" s="5" t="s">
        <v>339</v>
      </c>
      <c r="AN304" s="5" t="s">
        <v>340</v>
      </c>
      <c r="AO304" s="5" t="s">
        <v>340</v>
      </c>
      <c r="AP304" s="5" t="s">
        <v>339</v>
      </c>
      <c r="AQ304" s="5" t="s">
        <v>350</v>
      </c>
      <c r="AT304" s="5" t="s">
        <v>351</v>
      </c>
      <c r="AU304" s="5" t="s">
        <v>352</v>
      </c>
      <c r="AV304" s="5" t="s">
        <v>3810</v>
      </c>
      <c r="AW304" s="5" t="s">
        <v>819</v>
      </c>
      <c r="AX304" s="5" t="s">
        <v>413</v>
      </c>
      <c r="AY304" s="5" t="s">
        <v>430</v>
      </c>
      <c r="AZ304" s="5" t="s">
        <v>799</v>
      </c>
      <c r="BA304" s="5" t="s">
        <v>671</v>
      </c>
      <c r="BB304" s="5" t="s">
        <v>356</v>
      </c>
      <c r="BD304" s="5" t="s">
        <v>357</v>
      </c>
      <c r="BE304" s="5" t="s">
        <v>3815</v>
      </c>
      <c r="BF304" s="5" t="s">
        <v>416</v>
      </c>
      <c r="BH304" s="5" t="s">
        <v>672</v>
      </c>
      <c r="BI304" s="5" t="s">
        <v>673</v>
      </c>
      <c r="BL304" s="5" t="s">
        <v>419</v>
      </c>
      <c r="BN304" s="5" t="s">
        <v>674</v>
      </c>
      <c r="BP304" s="5" t="s">
        <v>3512</v>
      </c>
      <c r="BQ304" s="5" t="s">
        <v>802</v>
      </c>
      <c r="BR304" s="5" t="s">
        <v>360</v>
      </c>
      <c r="BS304" s="5" t="s">
        <v>978</v>
      </c>
      <c r="BT304" s="5" t="s">
        <v>362</v>
      </c>
      <c r="BU304" s="5" t="s">
        <v>339</v>
      </c>
      <c r="BV304" s="5" t="s">
        <v>334</v>
      </c>
      <c r="BW304" s="5" t="s">
        <v>368</v>
      </c>
      <c r="BX304" s="5" t="s">
        <v>3513</v>
      </c>
      <c r="CC304" s="5" t="s">
        <v>339</v>
      </c>
      <c r="CE304" s="5" t="s">
        <v>370</v>
      </c>
      <c r="CF304" s="5" t="s">
        <v>371</v>
      </c>
      <c r="CG304" s="5" t="s">
        <v>1318</v>
      </c>
      <c r="CJ304" s="5" t="s">
        <v>2255</v>
      </c>
      <c r="CK304" s="3" t="s">
        <v>380</v>
      </c>
      <c r="CL304" s="3"/>
      <c r="CM304" s="3"/>
      <c r="CN304" s="3"/>
      <c r="CO304" s="3"/>
      <c r="CP304" s="3"/>
      <c r="CQ304" s="3"/>
      <c r="CR304" s="3"/>
      <c r="CS304" s="3"/>
      <c r="CT304" s="3"/>
      <c r="DC304" s="5" t="s">
        <v>376</v>
      </c>
      <c r="DD304" s="5" t="s">
        <v>3514</v>
      </c>
      <c r="DG304" s="3"/>
      <c r="DH304" s="5" t="s">
        <v>378</v>
      </c>
      <c r="DI304" s="5" t="s">
        <v>379</v>
      </c>
      <c r="DJ304" s="5" t="s">
        <v>380</v>
      </c>
      <c r="DM304" s="5" t="s">
        <v>819</v>
      </c>
      <c r="DN304" s="5" t="s">
        <v>382</v>
      </c>
      <c r="DO304" s="5" t="s">
        <v>382</v>
      </c>
      <c r="DP304" s="5" t="s">
        <v>382</v>
      </c>
      <c r="DS304" s="5" t="s">
        <v>391</v>
      </c>
      <c r="DT304" s="5" t="s">
        <v>391</v>
      </c>
      <c r="DU304" s="5" t="s">
        <v>3515</v>
      </c>
      <c r="DW304" s="5" t="s">
        <v>3516</v>
      </c>
      <c r="DX304" s="5" t="s">
        <v>390</v>
      </c>
      <c r="DY304" s="5" t="s">
        <v>390</v>
      </c>
      <c r="DZ304" s="5" t="s">
        <v>3517</v>
      </c>
      <c r="EB304" s="5" t="s">
        <v>3518</v>
      </c>
      <c r="EC304" s="5" t="s">
        <v>391</v>
      </c>
      <c r="ED304" s="5" t="s">
        <v>391</v>
      </c>
      <c r="EE304" s="5" t="s">
        <v>3515</v>
      </c>
      <c r="EG304" s="5" t="s">
        <v>3516</v>
      </c>
      <c r="EH304" s="5" t="s">
        <v>394</v>
      </c>
      <c r="EI304" s="5" t="s">
        <v>395</v>
      </c>
      <c r="EJ304" s="5" t="s">
        <v>3519</v>
      </c>
      <c r="EK304" s="5" t="s">
        <v>397</v>
      </c>
      <c r="EM304" s="5" t="s">
        <v>819</v>
      </c>
      <c r="EN304" s="5" t="s">
        <v>382</v>
      </c>
      <c r="EO304" s="5" t="s">
        <v>382</v>
      </c>
      <c r="EP304" s="5" t="s">
        <v>382</v>
      </c>
      <c r="ES304" s="5" t="s">
        <v>391</v>
      </c>
      <c r="ET304" s="5" t="s">
        <v>391</v>
      </c>
      <c r="EU304" s="5" t="s">
        <v>3520</v>
      </c>
      <c r="EW304" s="5" t="s">
        <v>3521</v>
      </c>
      <c r="EX304" s="5" t="s">
        <v>390</v>
      </c>
      <c r="EY304" s="5" t="s">
        <v>390</v>
      </c>
      <c r="EZ304" s="5" t="s">
        <v>3522</v>
      </c>
      <c r="FB304" s="5" t="s">
        <v>3523</v>
      </c>
      <c r="FC304" s="5" t="s">
        <v>391</v>
      </c>
      <c r="FD304" s="5" t="s">
        <v>391</v>
      </c>
      <c r="FE304" s="5" t="s">
        <v>3520</v>
      </c>
      <c r="FG304" s="5" t="s">
        <v>3521</v>
      </c>
      <c r="FS304" s="3"/>
      <c r="FT304" s="3"/>
      <c r="FU304" s="3"/>
      <c r="FV304" s="3"/>
      <c r="FW304" s="3"/>
      <c r="GS304" s="3"/>
      <c r="GT304" s="3"/>
      <c r="GU304" s="3"/>
      <c r="GV304" s="3"/>
      <c r="GW304" s="3"/>
      <c r="QG304" s="5" t="s">
        <v>3524</v>
      </c>
    </row>
    <row r="305" spans="1:449" s="5" customFormat="1">
      <c r="A305" s="5" t="s">
        <v>3525</v>
      </c>
      <c r="B305" s="3" t="s">
        <v>3528</v>
      </c>
      <c r="C305" s="5" t="s">
        <v>3526</v>
      </c>
      <c r="D305" s="5" t="s">
        <v>3527</v>
      </c>
      <c r="E305" s="3" t="s">
        <v>3784</v>
      </c>
      <c r="F305" s="59"/>
      <c r="G305" s="5" t="s">
        <v>1117</v>
      </c>
      <c r="H305" s="5" t="s">
        <v>340</v>
      </c>
      <c r="I305" s="5" t="s">
        <v>340</v>
      </c>
      <c r="J305" s="5" t="s">
        <v>340</v>
      </c>
      <c r="K305" s="5" t="s">
        <v>406</v>
      </c>
      <c r="L305" s="5" t="s">
        <v>341</v>
      </c>
      <c r="M305" s="5" t="s">
        <v>342</v>
      </c>
      <c r="O305" s="5" t="s">
        <v>340</v>
      </c>
      <c r="P305" s="5" t="s">
        <v>339</v>
      </c>
      <c r="T305" s="5" t="s">
        <v>340</v>
      </c>
      <c r="V305" s="5" t="s">
        <v>1958</v>
      </c>
      <c r="W305" s="5" t="s">
        <v>339</v>
      </c>
      <c r="AB305" s="5" t="s">
        <v>3528</v>
      </c>
      <c r="AC305" s="5" t="s">
        <v>340</v>
      </c>
      <c r="AD305" s="5" t="s">
        <v>339</v>
      </c>
      <c r="AG305" s="5" t="s">
        <v>339</v>
      </c>
      <c r="AJ305" s="5" t="s">
        <v>339</v>
      </c>
      <c r="AL305" s="5" t="s">
        <v>339</v>
      </c>
      <c r="AN305" s="5" t="s">
        <v>339</v>
      </c>
      <c r="AP305" s="5" t="s">
        <v>339</v>
      </c>
      <c r="AQ305" s="5" t="s">
        <v>350</v>
      </c>
      <c r="AT305" s="5" t="s">
        <v>351</v>
      </c>
      <c r="AU305" s="5" t="s">
        <v>352</v>
      </c>
      <c r="BA305" s="5" t="s">
        <v>2673</v>
      </c>
      <c r="BB305" s="5" t="s">
        <v>415</v>
      </c>
      <c r="BD305" s="5" t="s">
        <v>357</v>
      </c>
      <c r="BE305" s="5" t="s">
        <v>3814</v>
      </c>
      <c r="BF305" s="5" t="s">
        <v>416</v>
      </c>
      <c r="BH305" s="5" t="s">
        <v>417</v>
      </c>
      <c r="BJ305" s="5" t="s">
        <v>418</v>
      </c>
      <c r="BL305" s="5" t="s">
        <v>419</v>
      </c>
      <c r="BN305" s="5" t="s">
        <v>420</v>
      </c>
      <c r="BP305" s="5" t="s">
        <v>1377</v>
      </c>
      <c r="BQ305" s="5" t="s">
        <v>1356</v>
      </c>
      <c r="BR305" s="5" t="s">
        <v>423</v>
      </c>
      <c r="BT305" s="5" t="s">
        <v>362</v>
      </c>
      <c r="BU305" s="5" t="s">
        <v>339</v>
      </c>
      <c r="BV305" s="5" t="s">
        <v>334</v>
      </c>
      <c r="BW305" s="5" t="s">
        <v>425</v>
      </c>
      <c r="BY305" s="5" t="s">
        <v>426</v>
      </c>
      <c r="BZ305" s="5" t="s">
        <v>3529</v>
      </c>
      <c r="CD305" s="5" t="s">
        <v>2831</v>
      </c>
      <c r="CE305" s="5" t="s">
        <v>370</v>
      </c>
      <c r="CF305" s="5" t="s">
        <v>428</v>
      </c>
      <c r="CG305" s="5" t="s">
        <v>372</v>
      </c>
      <c r="CJ305" s="5" t="s">
        <v>373</v>
      </c>
      <c r="CK305" s="3" t="s">
        <v>4061</v>
      </c>
      <c r="CL305" s="3"/>
      <c r="CM305" s="3" t="s">
        <v>1124</v>
      </c>
      <c r="CN305" s="3"/>
      <c r="CO305" s="3"/>
      <c r="CP305" s="3"/>
      <c r="CQ305" s="3"/>
      <c r="CR305" s="3"/>
      <c r="CS305" s="3"/>
      <c r="CT305" s="3"/>
      <c r="DG305" s="3"/>
      <c r="FS305" s="3"/>
      <c r="FT305" s="3"/>
      <c r="FU305" s="3"/>
      <c r="FV305" s="3"/>
      <c r="FW305" s="3"/>
      <c r="GS305" s="3"/>
      <c r="GT305" s="3"/>
      <c r="GU305" s="3"/>
      <c r="GV305" s="3"/>
      <c r="GW305" s="3"/>
      <c r="QG305" s="5" t="s">
        <v>3530</v>
      </c>
    </row>
    <row r="306" spans="1:449" s="5" customFormat="1">
      <c r="A306" s="5" t="s">
        <v>3531</v>
      </c>
      <c r="B306" s="3" t="s">
        <v>808</v>
      </c>
      <c r="C306" s="5" t="s">
        <v>3532</v>
      </c>
      <c r="D306" s="5" t="s">
        <v>3533</v>
      </c>
      <c r="E306" s="3" t="s">
        <v>3779</v>
      </c>
      <c r="F306" s="59"/>
      <c r="G306" s="5" t="s">
        <v>798</v>
      </c>
      <c r="H306" s="5" t="s">
        <v>340</v>
      </c>
      <c r="I306" s="5" t="s">
        <v>339</v>
      </c>
      <c r="J306" s="5" t="s">
        <v>340</v>
      </c>
      <c r="L306" s="5" t="s">
        <v>341</v>
      </c>
      <c r="M306" s="5" t="s">
        <v>342</v>
      </c>
      <c r="P306" s="5" t="s">
        <v>340</v>
      </c>
      <c r="R306" s="5" t="s">
        <v>344</v>
      </c>
      <c r="T306" s="5" t="s">
        <v>340</v>
      </c>
      <c r="U306" s="5" t="s">
        <v>615</v>
      </c>
      <c r="W306" s="5" t="s">
        <v>339</v>
      </c>
      <c r="AB306" s="5" t="s">
        <v>808</v>
      </c>
      <c r="AC306" s="5" t="s">
        <v>640</v>
      </c>
      <c r="AD306" s="5" t="s">
        <v>339</v>
      </c>
      <c r="AG306" s="5" t="s">
        <v>339</v>
      </c>
      <c r="AJ306" s="5" t="s">
        <v>339</v>
      </c>
      <c r="AL306" s="5" t="s">
        <v>339</v>
      </c>
      <c r="AN306" s="5" t="s">
        <v>339</v>
      </c>
      <c r="AP306" s="5" t="s">
        <v>339</v>
      </c>
      <c r="AQ306" s="5" t="s">
        <v>350</v>
      </c>
      <c r="AT306" s="5" t="s">
        <v>351</v>
      </c>
      <c r="AV306" s="5" t="s">
        <v>3810</v>
      </c>
      <c r="AW306" s="5" t="s">
        <v>616</v>
      </c>
      <c r="AX306" s="5" t="s">
        <v>413</v>
      </c>
      <c r="BA306" s="5" t="s">
        <v>3534</v>
      </c>
      <c r="BB306" s="5" t="s">
        <v>356</v>
      </c>
      <c r="BD306" s="5" t="s">
        <v>357</v>
      </c>
      <c r="BE306" s="5" t="s">
        <v>3815</v>
      </c>
      <c r="BF306" s="5" t="s">
        <v>416</v>
      </c>
      <c r="BH306" s="5" t="s">
        <v>672</v>
      </c>
      <c r="BI306" s="5" t="s">
        <v>673</v>
      </c>
      <c r="BL306" s="5" t="s">
        <v>419</v>
      </c>
      <c r="BN306" s="5" t="s">
        <v>420</v>
      </c>
      <c r="BP306" s="5" t="s">
        <v>3534</v>
      </c>
      <c r="BQ306" s="5" t="s">
        <v>802</v>
      </c>
      <c r="BR306" s="5" t="s">
        <v>423</v>
      </c>
      <c r="BT306" s="5" t="s">
        <v>362</v>
      </c>
      <c r="BU306" s="5" t="s">
        <v>339</v>
      </c>
      <c r="BV306" s="5" t="s">
        <v>334</v>
      </c>
      <c r="BW306" s="5" t="s">
        <v>425</v>
      </c>
      <c r="BY306" s="5" t="s">
        <v>426</v>
      </c>
      <c r="BZ306" s="5" t="s">
        <v>3535</v>
      </c>
      <c r="CE306" s="5" t="s">
        <v>364</v>
      </c>
      <c r="CF306" s="5" t="s">
        <v>365</v>
      </c>
      <c r="CG306" s="5" t="s">
        <v>365</v>
      </c>
      <c r="CI306" s="5" t="s">
        <v>3536</v>
      </c>
      <c r="CJ306" s="5" t="s">
        <v>3537</v>
      </c>
      <c r="CK306" s="3" t="s">
        <v>4050</v>
      </c>
      <c r="CL306" s="3"/>
      <c r="CM306" s="3"/>
      <c r="CN306" s="3"/>
      <c r="CO306" s="3"/>
      <c r="CP306" s="3"/>
      <c r="CQ306" s="3"/>
      <c r="CR306" s="3"/>
      <c r="CS306" s="3"/>
      <c r="CT306" s="3"/>
      <c r="CU306" s="5" t="s">
        <v>646</v>
      </c>
      <c r="CV306" s="5" t="s">
        <v>3538</v>
      </c>
      <c r="DC306" s="5" t="s">
        <v>376</v>
      </c>
      <c r="DD306" s="5" t="s">
        <v>3539</v>
      </c>
      <c r="DG306" s="3"/>
      <c r="FS306" s="3"/>
      <c r="FT306" s="3"/>
      <c r="FU306" s="3"/>
      <c r="FV306" s="3"/>
      <c r="FW306" s="3"/>
      <c r="GS306" s="3"/>
      <c r="GT306" s="3"/>
      <c r="GU306" s="3"/>
      <c r="GV306" s="3"/>
      <c r="GW306" s="3"/>
      <c r="II306" s="5" t="s">
        <v>379</v>
      </c>
      <c r="IJ306" s="5" t="s">
        <v>379</v>
      </c>
      <c r="IK306" s="5" t="s">
        <v>380</v>
      </c>
      <c r="IN306" s="5" t="s">
        <v>390</v>
      </c>
      <c r="IO306" s="5" t="s">
        <v>382</v>
      </c>
      <c r="IP306" s="5" t="s">
        <v>382</v>
      </c>
      <c r="IQ306" s="5" t="s">
        <v>578</v>
      </c>
      <c r="IR306" s="5" t="s">
        <v>559</v>
      </c>
      <c r="IS306" s="5" t="s">
        <v>559</v>
      </c>
      <c r="IT306" s="5" t="s">
        <v>2603</v>
      </c>
      <c r="IU306" s="5" t="s">
        <v>429</v>
      </c>
      <c r="IV306" s="5" t="s">
        <v>429</v>
      </c>
      <c r="IW306" s="5" t="s">
        <v>2603</v>
      </c>
      <c r="IX306" s="5" t="s">
        <v>429</v>
      </c>
      <c r="IY306" s="5" t="s">
        <v>429</v>
      </c>
      <c r="IZ306" s="5" t="s">
        <v>2603</v>
      </c>
      <c r="JA306" s="5" t="s">
        <v>394</v>
      </c>
      <c r="JB306" s="5" t="s">
        <v>395</v>
      </c>
      <c r="JC306" s="5" t="s">
        <v>591</v>
      </c>
      <c r="JD306" s="5" t="s">
        <v>397</v>
      </c>
      <c r="JF306" s="5" t="s">
        <v>390</v>
      </c>
      <c r="JG306" s="5" t="s">
        <v>382</v>
      </c>
      <c r="JH306" s="5" t="s">
        <v>382</v>
      </c>
      <c r="JI306" s="5" t="s">
        <v>578</v>
      </c>
      <c r="JJ306" s="5" t="s">
        <v>559</v>
      </c>
      <c r="JK306" s="5" t="s">
        <v>559</v>
      </c>
      <c r="JL306" s="5" t="s">
        <v>578</v>
      </c>
      <c r="JM306" s="5" t="s">
        <v>429</v>
      </c>
      <c r="JN306" s="5" t="s">
        <v>429</v>
      </c>
      <c r="JO306" s="5" t="s">
        <v>578</v>
      </c>
      <c r="JP306" s="5" t="s">
        <v>429</v>
      </c>
      <c r="JQ306" s="5" t="s">
        <v>429</v>
      </c>
      <c r="JR306" s="5" t="s">
        <v>578</v>
      </c>
    </row>
    <row r="307" spans="1:449" s="5" customFormat="1">
      <c r="A307" s="5" t="s">
        <v>3531</v>
      </c>
      <c r="B307" s="3" t="s">
        <v>743</v>
      </c>
      <c r="C307" s="5" t="s">
        <v>3532</v>
      </c>
      <c r="D307" s="5" t="s">
        <v>3533</v>
      </c>
      <c r="E307" s="3" t="s">
        <v>3779</v>
      </c>
      <c r="F307" s="59" t="s">
        <v>340</v>
      </c>
      <c r="AB307" s="5" t="s">
        <v>743</v>
      </c>
      <c r="AC307" s="5" t="s">
        <v>640</v>
      </c>
      <c r="AD307" s="5" t="s">
        <v>339</v>
      </c>
      <c r="AG307" s="5" t="s">
        <v>339</v>
      </c>
      <c r="AJ307" s="5" t="s">
        <v>339</v>
      </c>
      <c r="AL307" s="5" t="s">
        <v>339</v>
      </c>
      <c r="AN307" s="5" t="s">
        <v>339</v>
      </c>
      <c r="AP307" s="5" t="s">
        <v>339</v>
      </c>
      <c r="AQ307" s="5" t="s">
        <v>350</v>
      </c>
      <c r="AT307" s="5" t="s">
        <v>351</v>
      </c>
      <c r="AV307" s="5" t="s">
        <v>3810</v>
      </c>
      <c r="AW307" s="5" t="s">
        <v>616</v>
      </c>
      <c r="AX307" s="5" t="s">
        <v>413</v>
      </c>
      <c r="BA307" s="5" t="s">
        <v>3534</v>
      </c>
      <c r="BB307" s="5" t="s">
        <v>356</v>
      </c>
      <c r="BD307" s="5" t="s">
        <v>357</v>
      </c>
      <c r="BE307" s="5" t="s">
        <v>3815</v>
      </c>
      <c r="BF307" s="5" t="s">
        <v>416</v>
      </c>
      <c r="BH307" s="5" t="s">
        <v>672</v>
      </c>
      <c r="BI307" s="5" t="s">
        <v>673</v>
      </c>
      <c r="BL307" s="5" t="s">
        <v>419</v>
      </c>
      <c r="BN307" s="5" t="s">
        <v>420</v>
      </c>
      <c r="BP307" s="5" t="s">
        <v>3534</v>
      </c>
      <c r="BQ307" s="5" t="s">
        <v>802</v>
      </c>
      <c r="BR307" s="5" t="s">
        <v>423</v>
      </c>
      <c r="BT307" s="5" t="s">
        <v>362</v>
      </c>
      <c r="BU307" s="5" t="s">
        <v>339</v>
      </c>
      <c r="BV307" s="5" t="s">
        <v>334</v>
      </c>
      <c r="BW307" s="5" t="s">
        <v>425</v>
      </c>
      <c r="BY307" s="5" t="s">
        <v>426</v>
      </c>
      <c r="BZ307" s="5" t="s">
        <v>3535</v>
      </c>
      <c r="CE307" s="5" t="s">
        <v>370</v>
      </c>
      <c r="CF307" s="5" t="s">
        <v>428</v>
      </c>
      <c r="CG307" s="5" t="s">
        <v>372</v>
      </c>
      <c r="CJ307" s="5" t="s">
        <v>751</v>
      </c>
      <c r="CK307" s="3" t="s">
        <v>380</v>
      </c>
      <c r="CL307" s="3"/>
      <c r="CM307" s="3"/>
      <c r="CN307" s="3"/>
      <c r="CO307" s="3"/>
      <c r="CP307" s="3"/>
      <c r="CQ307" s="3"/>
      <c r="CR307" s="3"/>
      <c r="CS307" s="3"/>
      <c r="CT307" s="3"/>
      <c r="CU307" s="5" t="s">
        <v>646</v>
      </c>
      <c r="CV307" s="5" t="s">
        <v>3538</v>
      </c>
      <c r="CY307" s="5" t="s">
        <v>768</v>
      </c>
      <c r="DA307" s="5" t="s">
        <v>375</v>
      </c>
      <c r="DG307" s="3" t="s">
        <v>808</v>
      </c>
      <c r="DH307" s="5" t="s">
        <v>379</v>
      </c>
      <c r="DI307" s="5" t="s">
        <v>379</v>
      </c>
      <c r="DJ307" s="5" t="s">
        <v>380</v>
      </c>
      <c r="DM307" s="5" t="s">
        <v>390</v>
      </c>
      <c r="DN307" s="5" t="s">
        <v>382</v>
      </c>
      <c r="DO307" s="5" t="s">
        <v>530</v>
      </c>
      <c r="DP307" s="5" t="s">
        <v>3540</v>
      </c>
      <c r="DR307" s="5" t="s">
        <v>3541</v>
      </c>
      <c r="DS307" s="5" t="s">
        <v>429</v>
      </c>
      <c r="DT307" s="5" t="s">
        <v>391</v>
      </c>
      <c r="DU307" s="5" t="s">
        <v>3542</v>
      </c>
      <c r="DW307" s="5" t="s">
        <v>3543</v>
      </c>
      <c r="DX307" s="5" t="s">
        <v>429</v>
      </c>
      <c r="DY307" s="5" t="s">
        <v>391</v>
      </c>
      <c r="DZ307" s="5" t="s">
        <v>3542</v>
      </c>
      <c r="EB307" s="5" t="s">
        <v>3543</v>
      </c>
      <c r="EC307" s="5" t="s">
        <v>429</v>
      </c>
      <c r="ED307" s="5" t="s">
        <v>391</v>
      </c>
      <c r="EE307" s="5" t="s">
        <v>3542</v>
      </c>
      <c r="EG307" s="5" t="s">
        <v>3543</v>
      </c>
      <c r="EH307" s="5" t="s">
        <v>394</v>
      </c>
      <c r="EI307" s="5" t="s">
        <v>395</v>
      </c>
      <c r="EJ307" s="5" t="s">
        <v>591</v>
      </c>
      <c r="EK307" s="5" t="s">
        <v>397</v>
      </c>
      <c r="EM307" s="5" t="s">
        <v>390</v>
      </c>
      <c r="EN307" s="5" t="s">
        <v>382</v>
      </c>
      <c r="EO307" s="5" t="s">
        <v>530</v>
      </c>
      <c r="EP307" s="5" t="s">
        <v>3544</v>
      </c>
      <c r="ER307" s="5" t="s">
        <v>1265</v>
      </c>
      <c r="ES307" s="5" t="s">
        <v>429</v>
      </c>
      <c r="ET307" s="5" t="s">
        <v>391</v>
      </c>
      <c r="EU307" s="5" t="s">
        <v>3545</v>
      </c>
      <c r="EW307" s="5" t="s">
        <v>3546</v>
      </c>
      <c r="EX307" s="5" t="s">
        <v>429</v>
      </c>
      <c r="EY307" s="5" t="s">
        <v>391</v>
      </c>
      <c r="EZ307" s="5" t="s">
        <v>3545</v>
      </c>
      <c r="FB307" s="5" t="s">
        <v>3546</v>
      </c>
      <c r="FC307" s="5" t="s">
        <v>429</v>
      </c>
      <c r="FD307" s="5" t="s">
        <v>391</v>
      </c>
      <c r="FE307" s="5" t="s">
        <v>3545</v>
      </c>
      <c r="FG307" s="5" t="s">
        <v>3546</v>
      </c>
      <c r="FS307" s="3"/>
      <c r="FT307" s="3"/>
      <c r="FU307" s="3"/>
      <c r="FV307" s="3"/>
      <c r="FW307" s="3"/>
      <c r="GS307" s="3"/>
      <c r="GT307" s="3"/>
      <c r="GU307" s="3"/>
      <c r="GV307" s="3"/>
      <c r="GW307" s="3"/>
    </row>
    <row r="308" spans="1:449" s="5" customFormat="1">
      <c r="A308" s="5" t="s">
        <v>3550</v>
      </c>
      <c r="B308" s="3" t="s">
        <v>1324</v>
      </c>
      <c r="C308" s="5" t="s">
        <v>3551</v>
      </c>
      <c r="D308" s="5" t="s">
        <v>3552</v>
      </c>
      <c r="E308" s="3" t="s">
        <v>3776</v>
      </c>
      <c r="F308" s="59"/>
      <c r="G308" s="5" t="s">
        <v>741</v>
      </c>
      <c r="H308" s="5" t="s">
        <v>339</v>
      </c>
      <c r="J308" s="5" t="s">
        <v>340</v>
      </c>
      <c r="K308" s="5" t="s">
        <v>406</v>
      </c>
      <c r="L308" s="5" t="s">
        <v>341</v>
      </c>
      <c r="M308" s="5" t="s">
        <v>342</v>
      </c>
      <c r="O308" s="5" t="s">
        <v>339</v>
      </c>
      <c r="P308" s="5" t="s">
        <v>340</v>
      </c>
      <c r="R308" s="5" t="s">
        <v>344</v>
      </c>
      <c r="T308" s="5" t="s">
        <v>339</v>
      </c>
      <c r="W308" s="5" t="s">
        <v>340</v>
      </c>
      <c r="X308" s="5" t="s">
        <v>3553</v>
      </c>
      <c r="Z308" s="5" t="s">
        <v>500</v>
      </c>
      <c r="AA308" s="5" t="s">
        <v>713</v>
      </c>
      <c r="AB308" s="5" t="s">
        <v>1324</v>
      </c>
      <c r="AC308" s="5" t="s">
        <v>640</v>
      </c>
      <c r="AD308" s="5" t="s">
        <v>339</v>
      </c>
      <c r="AG308" s="5" t="s">
        <v>340</v>
      </c>
      <c r="AH308" s="5" t="s">
        <v>411</v>
      </c>
      <c r="AJ308" s="5" t="s">
        <v>339</v>
      </c>
      <c r="AL308" s="5" t="s">
        <v>339</v>
      </c>
      <c r="AN308" s="5" t="s">
        <v>340</v>
      </c>
      <c r="AO308" s="5" t="s">
        <v>340</v>
      </c>
      <c r="AP308" s="5" t="s">
        <v>339</v>
      </c>
      <c r="AQ308" s="5" t="s">
        <v>350</v>
      </c>
      <c r="AT308" s="5" t="s">
        <v>351</v>
      </c>
      <c r="AV308" s="5" t="s">
        <v>3810</v>
      </c>
      <c r="AW308" s="5" t="s">
        <v>683</v>
      </c>
      <c r="AX308" s="5" t="s">
        <v>413</v>
      </c>
      <c r="BA308" s="5" t="s">
        <v>2549</v>
      </c>
      <c r="BB308" s="5" t="s">
        <v>415</v>
      </c>
      <c r="BC308" s="5" t="s">
        <v>732</v>
      </c>
      <c r="BD308" s="5" t="s">
        <v>357</v>
      </c>
      <c r="BE308" s="5" t="s">
        <v>3814</v>
      </c>
      <c r="BF308" s="5" t="s">
        <v>416</v>
      </c>
      <c r="BH308" s="5" t="s">
        <v>417</v>
      </c>
      <c r="BJ308" s="5" t="s">
        <v>418</v>
      </c>
      <c r="BL308" s="5" t="s">
        <v>419</v>
      </c>
      <c r="BN308" s="5" t="s">
        <v>420</v>
      </c>
      <c r="BP308" s="5" t="s">
        <v>3554</v>
      </c>
      <c r="BQ308" s="5" t="s">
        <v>802</v>
      </c>
      <c r="BR308" s="5" t="s">
        <v>423</v>
      </c>
      <c r="BT308" s="5" t="s">
        <v>362</v>
      </c>
      <c r="BU308" s="5" t="s">
        <v>524</v>
      </c>
      <c r="BV308" s="5" t="s">
        <v>337</v>
      </c>
      <c r="BW308" s="5" t="s">
        <v>425</v>
      </c>
      <c r="CC308" s="5" t="s">
        <v>339</v>
      </c>
      <c r="CD308" s="5" t="s">
        <v>679</v>
      </c>
      <c r="CE308" s="5" t="s">
        <v>370</v>
      </c>
      <c r="CF308" s="5" t="s">
        <v>371</v>
      </c>
      <c r="CG308" s="5" t="s">
        <v>832</v>
      </c>
      <c r="CJ308" s="5" t="s">
        <v>3555</v>
      </c>
      <c r="CK308" s="3" t="s">
        <v>4058</v>
      </c>
      <c r="CL308" s="3"/>
      <c r="CM308" s="3"/>
      <c r="CN308" s="3"/>
      <c r="CO308" s="3"/>
      <c r="CP308" s="3"/>
      <c r="CQ308" s="3"/>
      <c r="CR308" s="3" t="s">
        <v>1003</v>
      </c>
      <c r="CS308" s="3"/>
      <c r="CT308" s="3"/>
      <c r="CU308" s="5" t="s">
        <v>646</v>
      </c>
      <c r="CV308" s="5" t="s">
        <v>3556</v>
      </c>
      <c r="DG308" s="3"/>
      <c r="DH308" s="5" t="s">
        <v>379</v>
      </c>
      <c r="DI308" s="5" t="s">
        <v>379</v>
      </c>
      <c r="DJ308" s="5" t="s">
        <v>380</v>
      </c>
      <c r="DM308" s="5" t="s">
        <v>402</v>
      </c>
      <c r="EH308" s="5" t="s">
        <v>394</v>
      </c>
      <c r="EI308" s="5" t="s">
        <v>395</v>
      </c>
      <c r="EJ308" s="5" t="s">
        <v>430</v>
      </c>
      <c r="EK308" s="5" t="s">
        <v>397</v>
      </c>
      <c r="EM308" s="5" t="s">
        <v>402</v>
      </c>
      <c r="FH308" s="5" t="s">
        <v>394</v>
      </c>
      <c r="FI308" s="5" t="s">
        <v>395</v>
      </c>
      <c r="FJ308" s="5" t="s">
        <v>440</v>
      </c>
      <c r="FK308" s="5" t="s">
        <v>397</v>
      </c>
      <c r="FM308" s="5" t="s">
        <v>402</v>
      </c>
      <c r="FS308" s="3"/>
      <c r="FT308" s="3"/>
      <c r="FU308" s="3"/>
      <c r="FV308" s="3"/>
      <c r="FW308" s="3"/>
      <c r="GH308" s="5" t="s">
        <v>394</v>
      </c>
      <c r="GI308" s="5" t="s">
        <v>395</v>
      </c>
      <c r="GJ308" s="5" t="s">
        <v>396</v>
      </c>
      <c r="GK308" s="5" t="s">
        <v>397</v>
      </c>
      <c r="GM308" s="5" t="s">
        <v>402</v>
      </c>
      <c r="GS308" s="3"/>
      <c r="GT308" s="3"/>
      <c r="GU308" s="3"/>
      <c r="GV308" s="3"/>
      <c r="GW308" s="3"/>
      <c r="QG308" s="5" t="s">
        <v>3557</v>
      </c>
    </row>
    <row r="309" spans="1:449" s="5" customFormat="1">
      <c r="A309" s="5" t="s">
        <v>3550</v>
      </c>
      <c r="B309" s="3" t="s">
        <v>758</v>
      </c>
      <c r="C309" s="5" t="s">
        <v>3551</v>
      </c>
      <c r="D309" s="5" t="s">
        <v>3552</v>
      </c>
      <c r="E309" s="3" t="s">
        <v>3776</v>
      </c>
      <c r="F309" s="59"/>
      <c r="AB309" s="5" t="s">
        <v>758</v>
      </c>
      <c r="AC309" s="5" t="s">
        <v>640</v>
      </c>
      <c r="AD309" s="5" t="s">
        <v>339</v>
      </c>
      <c r="AG309" s="5" t="s">
        <v>340</v>
      </c>
      <c r="AH309" s="5" t="s">
        <v>411</v>
      </c>
      <c r="AJ309" s="5" t="s">
        <v>339</v>
      </c>
      <c r="AL309" s="5" t="s">
        <v>339</v>
      </c>
      <c r="AN309" s="5" t="s">
        <v>340</v>
      </c>
      <c r="AO309" s="5" t="s">
        <v>340</v>
      </c>
      <c r="AP309" s="5" t="s">
        <v>339</v>
      </c>
      <c r="AQ309" s="5" t="s">
        <v>350</v>
      </c>
      <c r="AT309" s="5" t="s">
        <v>351</v>
      </c>
      <c r="AV309" s="5" t="s">
        <v>3810</v>
      </c>
      <c r="AW309" s="5" t="s">
        <v>683</v>
      </c>
      <c r="AX309" s="5" t="s">
        <v>413</v>
      </c>
      <c r="BA309" s="5" t="s">
        <v>2549</v>
      </c>
      <c r="BB309" s="5" t="s">
        <v>415</v>
      </c>
      <c r="BC309" s="5" t="s">
        <v>732</v>
      </c>
      <c r="BD309" s="5" t="s">
        <v>357</v>
      </c>
      <c r="BE309" s="5" t="s">
        <v>3814</v>
      </c>
      <c r="BF309" s="5" t="s">
        <v>416</v>
      </c>
      <c r="BH309" s="5" t="s">
        <v>417</v>
      </c>
      <c r="BJ309" s="5" t="s">
        <v>418</v>
      </c>
      <c r="BL309" s="5" t="s">
        <v>419</v>
      </c>
      <c r="BN309" s="5" t="s">
        <v>420</v>
      </c>
      <c r="BP309" s="5" t="s">
        <v>3554</v>
      </c>
      <c r="BQ309" s="5" t="s">
        <v>802</v>
      </c>
      <c r="BR309" s="5" t="s">
        <v>423</v>
      </c>
      <c r="BT309" s="5" t="s">
        <v>362</v>
      </c>
      <c r="BU309" s="5" t="s">
        <v>339</v>
      </c>
      <c r="BV309" s="5" t="s">
        <v>334</v>
      </c>
      <c r="BW309" s="5" t="s">
        <v>425</v>
      </c>
      <c r="BY309" s="5" t="s">
        <v>426</v>
      </c>
      <c r="BZ309" s="5" t="s">
        <v>3558</v>
      </c>
      <c r="CA309" s="5" t="s">
        <v>476</v>
      </c>
      <c r="CB309" s="5" t="s">
        <v>3558</v>
      </c>
      <c r="CD309" s="5" t="s">
        <v>679</v>
      </c>
      <c r="CE309" s="5" t="s">
        <v>370</v>
      </c>
      <c r="CF309" s="5" t="s">
        <v>371</v>
      </c>
      <c r="CG309" s="5" t="s">
        <v>832</v>
      </c>
      <c r="CJ309" s="5" t="s">
        <v>3555</v>
      </c>
      <c r="CK309" s="3" t="s">
        <v>4058</v>
      </c>
      <c r="CL309" s="3"/>
      <c r="CM309" s="3"/>
      <c r="CN309" s="3"/>
      <c r="CO309" s="3"/>
      <c r="CP309" s="3"/>
      <c r="CQ309" s="3"/>
      <c r="CR309" s="3" t="s">
        <v>1003</v>
      </c>
      <c r="CS309" s="3"/>
      <c r="CT309" s="3"/>
      <c r="CU309" s="5" t="s">
        <v>646</v>
      </c>
      <c r="CV309" s="5" t="s">
        <v>3556</v>
      </c>
      <c r="DG309" s="3"/>
      <c r="DH309" s="5" t="s">
        <v>379</v>
      </c>
      <c r="DI309" s="5" t="s">
        <v>379</v>
      </c>
      <c r="DJ309" s="5" t="s">
        <v>380</v>
      </c>
      <c r="DM309" s="5" t="s">
        <v>402</v>
      </c>
      <c r="EH309" s="5" t="s">
        <v>394</v>
      </c>
      <c r="EI309" s="5" t="s">
        <v>395</v>
      </c>
      <c r="EJ309" s="5" t="s">
        <v>430</v>
      </c>
      <c r="EK309" s="5" t="s">
        <v>397</v>
      </c>
      <c r="EM309" s="5" t="s">
        <v>402</v>
      </c>
      <c r="FS309" s="3"/>
      <c r="FT309" s="3"/>
      <c r="FU309" s="3"/>
      <c r="FV309" s="3"/>
      <c r="FW309" s="3"/>
      <c r="GS309" s="3"/>
      <c r="GT309" s="3"/>
      <c r="GU309" s="3"/>
      <c r="GV309" s="3"/>
      <c r="GW309" s="3"/>
      <c r="QG309" s="5" t="s">
        <v>3559</v>
      </c>
    </row>
    <row r="310" spans="1:449" s="5" customFormat="1">
      <c r="A310" s="5" t="s">
        <v>3550</v>
      </c>
      <c r="B310" s="3" t="s">
        <v>1325</v>
      </c>
      <c r="C310" s="5" t="s">
        <v>3551</v>
      </c>
      <c r="D310" s="5" t="s">
        <v>3552</v>
      </c>
      <c r="E310" s="3" t="s">
        <v>3776</v>
      </c>
      <c r="F310" s="59"/>
      <c r="AB310" s="5" t="s">
        <v>1325</v>
      </c>
      <c r="AC310" s="5" t="s">
        <v>640</v>
      </c>
      <c r="AD310" s="5" t="s">
        <v>339</v>
      </c>
      <c r="AG310" s="5" t="s">
        <v>340</v>
      </c>
      <c r="AH310" s="5" t="s">
        <v>411</v>
      </c>
      <c r="AJ310" s="5" t="s">
        <v>339</v>
      </c>
      <c r="AL310" s="5" t="s">
        <v>339</v>
      </c>
      <c r="AN310" s="5" t="s">
        <v>340</v>
      </c>
      <c r="AO310" s="5" t="s">
        <v>340</v>
      </c>
      <c r="AP310" s="5" t="s">
        <v>339</v>
      </c>
      <c r="AQ310" s="5" t="s">
        <v>350</v>
      </c>
      <c r="AT310" s="5" t="s">
        <v>351</v>
      </c>
      <c r="AV310" s="5" t="s">
        <v>3810</v>
      </c>
      <c r="AW310" s="5" t="s">
        <v>683</v>
      </c>
      <c r="AX310" s="5" t="s">
        <v>413</v>
      </c>
      <c r="BA310" s="5" t="s">
        <v>2549</v>
      </c>
      <c r="BB310" s="5" t="s">
        <v>415</v>
      </c>
      <c r="BC310" s="5" t="s">
        <v>732</v>
      </c>
      <c r="BD310" s="5" t="s">
        <v>357</v>
      </c>
      <c r="BE310" s="5" t="s">
        <v>3814</v>
      </c>
      <c r="BF310" s="5" t="s">
        <v>416</v>
      </c>
      <c r="BH310" s="5" t="s">
        <v>417</v>
      </c>
      <c r="BJ310" s="5" t="s">
        <v>418</v>
      </c>
      <c r="BL310" s="5" t="s">
        <v>419</v>
      </c>
      <c r="BN310" s="5" t="s">
        <v>420</v>
      </c>
      <c r="BP310" s="5" t="s">
        <v>3560</v>
      </c>
      <c r="BQ310" s="5" t="s">
        <v>3561</v>
      </c>
      <c r="BR310" s="5" t="s">
        <v>423</v>
      </c>
      <c r="BT310" s="5" t="s">
        <v>362</v>
      </c>
      <c r="BU310" s="5" t="s">
        <v>524</v>
      </c>
      <c r="BV310" s="5" t="s">
        <v>337</v>
      </c>
      <c r="BW310" s="5" t="s">
        <v>425</v>
      </c>
      <c r="CC310" s="5" t="s">
        <v>339</v>
      </c>
      <c r="CD310" s="5" t="s">
        <v>679</v>
      </c>
      <c r="CE310" s="5" t="s">
        <v>370</v>
      </c>
      <c r="CF310" s="5" t="s">
        <v>371</v>
      </c>
      <c r="CG310" s="5" t="s">
        <v>832</v>
      </c>
      <c r="CJ310" s="5" t="s">
        <v>3555</v>
      </c>
      <c r="CK310" s="3" t="s">
        <v>4058</v>
      </c>
      <c r="CL310" s="3"/>
      <c r="CM310" s="3"/>
      <c r="CN310" s="3"/>
      <c r="CO310" s="3"/>
      <c r="CP310" s="3"/>
      <c r="CQ310" s="3"/>
      <c r="CR310" s="3" t="s">
        <v>1003</v>
      </c>
      <c r="CS310" s="3"/>
      <c r="CT310" s="3"/>
      <c r="CU310" s="5" t="s">
        <v>646</v>
      </c>
      <c r="CV310" s="5" t="s">
        <v>3556</v>
      </c>
      <c r="DG310" s="3"/>
      <c r="DH310" s="5" t="s">
        <v>379</v>
      </c>
      <c r="DI310" s="5" t="s">
        <v>379</v>
      </c>
      <c r="DJ310" s="5" t="s">
        <v>3098</v>
      </c>
      <c r="DM310" s="5" t="s">
        <v>402</v>
      </c>
      <c r="EH310" s="5" t="s">
        <v>394</v>
      </c>
      <c r="EI310" s="5" t="s">
        <v>395</v>
      </c>
      <c r="EJ310" s="5" t="s">
        <v>430</v>
      </c>
      <c r="EK310" s="5" t="s">
        <v>397</v>
      </c>
      <c r="EM310" s="5" t="s">
        <v>402</v>
      </c>
      <c r="FH310" s="5" t="s">
        <v>394</v>
      </c>
      <c r="FI310" s="5" t="s">
        <v>395</v>
      </c>
      <c r="FJ310" s="5" t="s">
        <v>440</v>
      </c>
      <c r="FK310" s="5" t="s">
        <v>397</v>
      </c>
      <c r="FM310" s="5" t="s">
        <v>402</v>
      </c>
      <c r="FS310" s="3"/>
      <c r="FT310" s="3"/>
      <c r="FU310" s="3"/>
      <c r="FV310" s="3"/>
      <c r="FW310" s="3"/>
      <c r="GH310" s="5" t="s">
        <v>394</v>
      </c>
      <c r="GI310" s="5" t="s">
        <v>395</v>
      </c>
      <c r="GJ310" s="5" t="s">
        <v>396</v>
      </c>
      <c r="GK310" s="5" t="s">
        <v>397</v>
      </c>
      <c r="GM310" s="5" t="s">
        <v>402</v>
      </c>
      <c r="GS310" s="3"/>
      <c r="GT310" s="3"/>
      <c r="GU310" s="3"/>
      <c r="GV310" s="3"/>
      <c r="GW310" s="3"/>
      <c r="QG310" s="5" t="s">
        <v>3559</v>
      </c>
    </row>
    <row r="311" spans="1:449" s="5" customFormat="1">
      <c r="A311" s="5" t="s">
        <v>3550</v>
      </c>
      <c r="B311" s="3" t="s">
        <v>759</v>
      </c>
      <c r="C311" s="5" t="s">
        <v>3551</v>
      </c>
      <c r="D311" s="5" t="s">
        <v>3552</v>
      </c>
      <c r="E311" s="3" t="s">
        <v>3776</v>
      </c>
      <c r="F311" s="59"/>
      <c r="AB311" s="5" t="s">
        <v>759</v>
      </c>
      <c r="AC311" s="5" t="s">
        <v>640</v>
      </c>
      <c r="AD311" s="5" t="s">
        <v>339</v>
      </c>
      <c r="AG311" s="5" t="s">
        <v>340</v>
      </c>
      <c r="AH311" s="5" t="s">
        <v>411</v>
      </c>
      <c r="AJ311" s="5" t="s">
        <v>339</v>
      </c>
      <c r="AL311" s="5" t="s">
        <v>339</v>
      </c>
      <c r="AN311" s="5" t="s">
        <v>340</v>
      </c>
      <c r="AO311" s="5" t="s">
        <v>340</v>
      </c>
      <c r="AP311" s="5" t="s">
        <v>339</v>
      </c>
      <c r="AQ311" s="5" t="s">
        <v>350</v>
      </c>
      <c r="AT311" s="5" t="s">
        <v>351</v>
      </c>
      <c r="AV311" s="5" t="s">
        <v>3810</v>
      </c>
      <c r="AW311" s="5" t="s">
        <v>683</v>
      </c>
      <c r="AX311" s="5" t="s">
        <v>413</v>
      </c>
      <c r="BA311" s="5" t="s">
        <v>2549</v>
      </c>
      <c r="BB311" s="5" t="s">
        <v>415</v>
      </c>
      <c r="BC311" s="5" t="s">
        <v>732</v>
      </c>
      <c r="BD311" s="5" t="s">
        <v>357</v>
      </c>
      <c r="BE311" s="5" t="s">
        <v>3814</v>
      </c>
      <c r="BF311" s="5" t="s">
        <v>416</v>
      </c>
      <c r="BH311" s="5" t="s">
        <v>417</v>
      </c>
      <c r="BJ311" s="5" t="s">
        <v>418</v>
      </c>
      <c r="BL311" s="5" t="s">
        <v>419</v>
      </c>
      <c r="BN311" s="5" t="s">
        <v>420</v>
      </c>
      <c r="BP311" s="5" t="s">
        <v>3554</v>
      </c>
      <c r="BQ311" s="5" t="s">
        <v>802</v>
      </c>
      <c r="BR311" s="5" t="s">
        <v>423</v>
      </c>
      <c r="BT311" s="5" t="s">
        <v>362</v>
      </c>
      <c r="BU311" s="5" t="s">
        <v>339</v>
      </c>
      <c r="BV311" s="5" t="s">
        <v>334</v>
      </c>
      <c r="BW311" s="5" t="s">
        <v>425</v>
      </c>
      <c r="BY311" s="5" t="s">
        <v>426</v>
      </c>
      <c r="BZ311" s="5" t="s">
        <v>3562</v>
      </c>
      <c r="CA311" s="5" t="s">
        <v>476</v>
      </c>
      <c r="CB311" s="5" t="s">
        <v>3562</v>
      </c>
      <c r="CD311" s="5" t="s">
        <v>679</v>
      </c>
      <c r="CE311" s="5" t="s">
        <v>370</v>
      </c>
      <c r="CF311" s="5" t="s">
        <v>371</v>
      </c>
      <c r="CG311" s="5" t="s">
        <v>832</v>
      </c>
      <c r="CJ311" s="5" t="s">
        <v>3555</v>
      </c>
      <c r="CK311" s="3" t="s">
        <v>4058</v>
      </c>
      <c r="CL311" s="3"/>
      <c r="CM311" s="3"/>
      <c r="CN311" s="3"/>
      <c r="CO311" s="3"/>
      <c r="CP311" s="3"/>
      <c r="CQ311" s="3"/>
      <c r="CR311" s="3" t="s">
        <v>1003</v>
      </c>
      <c r="CS311" s="3"/>
      <c r="CT311" s="3"/>
      <c r="CU311" s="5" t="s">
        <v>646</v>
      </c>
      <c r="CV311" s="5" t="s">
        <v>3556</v>
      </c>
      <c r="DG311" s="3"/>
      <c r="DH311" s="5" t="s">
        <v>379</v>
      </c>
      <c r="DI311" s="5" t="s">
        <v>379</v>
      </c>
      <c r="DJ311" s="5" t="s">
        <v>380</v>
      </c>
      <c r="DM311" s="5" t="s">
        <v>402</v>
      </c>
      <c r="EH311" s="5" t="s">
        <v>394</v>
      </c>
      <c r="EI311" s="5" t="s">
        <v>395</v>
      </c>
      <c r="EJ311" s="5" t="s">
        <v>430</v>
      </c>
      <c r="EK311" s="5" t="s">
        <v>397</v>
      </c>
      <c r="EM311" s="5" t="s">
        <v>402</v>
      </c>
      <c r="FS311" s="3"/>
      <c r="FT311" s="3"/>
      <c r="FU311" s="3"/>
      <c r="FV311" s="3"/>
      <c r="FW311" s="3"/>
      <c r="GS311" s="3"/>
      <c r="GT311" s="3"/>
      <c r="GU311" s="3"/>
      <c r="GV311" s="3"/>
      <c r="GW311" s="3"/>
      <c r="QG311" s="5" t="s">
        <v>3559</v>
      </c>
    </row>
    <row r="312" spans="1:449" s="5" customFormat="1">
      <c r="A312" s="5" t="s">
        <v>3569</v>
      </c>
      <c r="B312" s="3" t="s">
        <v>3573</v>
      </c>
      <c r="C312" s="5" t="s">
        <v>3570</v>
      </c>
      <c r="D312" s="5" t="s">
        <v>3571</v>
      </c>
      <c r="E312" s="3" t="s">
        <v>3777</v>
      </c>
      <c r="F312" s="59"/>
      <c r="G312" s="5" t="s">
        <v>3572</v>
      </c>
      <c r="H312" s="5" t="s">
        <v>339</v>
      </c>
      <c r="J312" s="5" t="s">
        <v>340</v>
      </c>
      <c r="M312" s="5" t="s">
        <v>342</v>
      </c>
      <c r="P312" s="5" t="s">
        <v>340</v>
      </c>
      <c r="R312" s="5" t="s">
        <v>344</v>
      </c>
      <c r="T312" s="5" t="s">
        <v>339</v>
      </c>
      <c r="W312" s="5" t="s">
        <v>339</v>
      </c>
      <c r="AB312" s="5" t="s">
        <v>3573</v>
      </c>
      <c r="AC312" s="5" t="s">
        <v>511</v>
      </c>
      <c r="AD312" s="5" t="s">
        <v>339</v>
      </c>
      <c r="AG312" s="5" t="s">
        <v>340</v>
      </c>
      <c r="AH312" s="5" t="s">
        <v>411</v>
      </c>
      <c r="AJ312" s="5" t="s">
        <v>339</v>
      </c>
      <c r="AL312" s="5" t="s">
        <v>339</v>
      </c>
      <c r="AN312" s="5" t="s">
        <v>339</v>
      </c>
      <c r="AP312" s="5" t="s">
        <v>339</v>
      </c>
      <c r="AQ312" s="5" t="s">
        <v>350</v>
      </c>
      <c r="AT312" s="5" t="s">
        <v>351</v>
      </c>
      <c r="AU312" s="5" t="s">
        <v>641</v>
      </c>
      <c r="AV312" s="5" t="s">
        <v>3811</v>
      </c>
      <c r="AW312" s="5" t="s">
        <v>3574</v>
      </c>
      <c r="AX312" s="5" t="s">
        <v>413</v>
      </c>
      <c r="BA312" s="5" t="s">
        <v>3575</v>
      </c>
      <c r="BB312" s="5" t="s">
        <v>415</v>
      </c>
      <c r="BD312" s="5" t="s">
        <v>357</v>
      </c>
      <c r="BE312" s="5" t="s">
        <v>3814</v>
      </c>
      <c r="BF312" s="5" t="s">
        <v>416</v>
      </c>
      <c r="BH312" s="5" t="s">
        <v>417</v>
      </c>
      <c r="BJ312" s="5" t="s">
        <v>418</v>
      </c>
      <c r="BL312" s="5" t="s">
        <v>419</v>
      </c>
      <c r="BN312" s="5" t="s">
        <v>674</v>
      </c>
      <c r="BP312" s="5" t="s">
        <v>1521</v>
      </c>
      <c r="BQ312" s="5" t="s">
        <v>802</v>
      </c>
      <c r="BR312" s="5" t="s">
        <v>423</v>
      </c>
      <c r="BT312" s="5" t="s">
        <v>362</v>
      </c>
      <c r="BU312" s="5" t="s">
        <v>339</v>
      </c>
      <c r="BV312" s="5" t="s">
        <v>424</v>
      </c>
      <c r="BW312" s="5" t="s">
        <v>425</v>
      </c>
      <c r="CC312" s="5" t="s">
        <v>339</v>
      </c>
      <c r="CD312" s="5" t="s">
        <v>978</v>
      </c>
      <c r="CK312" s="3" t="s">
        <v>4043</v>
      </c>
      <c r="CL312" s="3"/>
      <c r="CM312" s="3"/>
      <c r="CN312" s="3"/>
      <c r="CO312" s="3"/>
      <c r="CP312" s="3"/>
      <c r="CQ312" s="3"/>
      <c r="CR312" s="3"/>
      <c r="CS312" s="3" t="s">
        <v>368</v>
      </c>
      <c r="CT312" s="3" t="s">
        <v>3576</v>
      </c>
      <c r="DG312" s="3"/>
      <c r="DH312" s="5" t="s">
        <v>379</v>
      </c>
      <c r="DI312" s="5" t="s">
        <v>379</v>
      </c>
      <c r="DJ312" s="5" t="s">
        <v>380</v>
      </c>
      <c r="EH312" s="5" t="s">
        <v>394</v>
      </c>
      <c r="EI312" s="5" t="s">
        <v>395</v>
      </c>
      <c r="EJ312" s="5" t="s">
        <v>430</v>
      </c>
      <c r="EK312" s="5" t="s">
        <v>397</v>
      </c>
      <c r="FH312" s="5" t="s">
        <v>394</v>
      </c>
      <c r="FI312" s="5" t="s">
        <v>395</v>
      </c>
      <c r="FJ312" s="5" t="s">
        <v>591</v>
      </c>
      <c r="FK312" s="5" t="s">
        <v>397</v>
      </c>
      <c r="FS312" s="3"/>
      <c r="FT312" s="3"/>
      <c r="FU312" s="3"/>
      <c r="FV312" s="3"/>
      <c r="FW312" s="3"/>
      <c r="GS312" s="3"/>
      <c r="GT312" s="3"/>
      <c r="GU312" s="3"/>
      <c r="GV312" s="3"/>
      <c r="GW312" s="3"/>
      <c r="QG312" s="5" t="s">
        <v>3577</v>
      </c>
    </row>
    <row r="313" spans="1:449" s="5" customFormat="1">
      <c r="A313" s="5" t="s">
        <v>3578</v>
      </c>
      <c r="B313" s="3" t="s">
        <v>501</v>
      </c>
      <c r="C313" s="5" t="s">
        <v>3579</v>
      </c>
      <c r="D313" s="5" t="s">
        <v>3580</v>
      </c>
      <c r="E313" s="3" t="s">
        <v>3777</v>
      </c>
      <c r="F313" s="59" t="s">
        <v>340</v>
      </c>
      <c r="G313" s="5" t="s">
        <v>3581</v>
      </c>
      <c r="H313" s="5" t="s">
        <v>339</v>
      </c>
      <c r="J313" s="5" t="s">
        <v>340</v>
      </c>
      <c r="M313" s="5" t="s">
        <v>342</v>
      </c>
      <c r="P313" s="5" t="s">
        <v>340</v>
      </c>
      <c r="Q313" s="5" t="s">
        <v>343</v>
      </c>
      <c r="R313" s="5" t="s">
        <v>344</v>
      </c>
      <c r="T313" s="5" t="s">
        <v>339</v>
      </c>
      <c r="W313" s="5" t="s">
        <v>339</v>
      </c>
      <c r="AB313" s="5" t="s">
        <v>501</v>
      </c>
      <c r="AC313" s="5" t="s">
        <v>640</v>
      </c>
      <c r="AD313" s="5" t="s">
        <v>339</v>
      </c>
      <c r="AG313" s="5" t="s">
        <v>340</v>
      </c>
      <c r="AH313" s="5" t="s">
        <v>411</v>
      </c>
      <c r="AJ313" s="5" t="s">
        <v>339</v>
      </c>
      <c r="AL313" s="5" t="s">
        <v>339</v>
      </c>
      <c r="AN313" s="5" t="s">
        <v>340</v>
      </c>
      <c r="AO313" s="5" t="s">
        <v>340</v>
      </c>
      <c r="AP313" s="5" t="s">
        <v>339</v>
      </c>
      <c r="AQ313" s="5" t="s">
        <v>350</v>
      </c>
      <c r="AT313" s="5" t="s">
        <v>351</v>
      </c>
      <c r="AU313" s="5" t="s">
        <v>641</v>
      </c>
      <c r="AV313" s="5" t="s">
        <v>3810</v>
      </c>
      <c r="AW313" s="5" t="s">
        <v>2252</v>
      </c>
      <c r="AX313" s="5" t="s">
        <v>413</v>
      </c>
      <c r="BA313" s="5" t="s">
        <v>3582</v>
      </c>
      <c r="BB313" s="5" t="s">
        <v>415</v>
      </c>
      <c r="BD313" s="5" t="s">
        <v>357</v>
      </c>
      <c r="BE313" s="5" t="s">
        <v>3814</v>
      </c>
      <c r="BF313" s="5" t="s">
        <v>416</v>
      </c>
      <c r="BH313" s="5" t="s">
        <v>417</v>
      </c>
      <c r="BJ313" s="5" t="s">
        <v>418</v>
      </c>
      <c r="BL313" s="5" t="s">
        <v>419</v>
      </c>
      <c r="BN313" s="5" t="s">
        <v>420</v>
      </c>
      <c r="BP313" s="5" t="s">
        <v>3583</v>
      </c>
      <c r="BQ313" s="5" t="s">
        <v>817</v>
      </c>
      <c r="BR313" s="5" t="s">
        <v>423</v>
      </c>
      <c r="BT313" s="5" t="s">
        <v>362</v>
      </c>
      <c r="BU313" s="5" t="s">
        <v>339</v>
      </c>
      <c r="BV313" s="5" t="s">
        <v>424</v>
      </c>
      <c r="BW313" s="5" t="s">
        <v>425</v>
      </c>
      <c r="CC313" s="5" t="s">
        <v>339</v>
      </c>
      <c r="CD313" s="5" t="s">
        <v>679</v>
      </c>
      <c r="CE313" s="5" t="s">
        <v>370</v>
      </c>
      <c r="CF313" s="5" t="s">
        <v>428</v>
      </c>
      <c r="CG313" s="5" t="s">
        <v>372</v>
      </c>
      <c r="CJ313" s="5" t="s">
        <v>373</v>
      </c>
      <c r="CK313" s="3" t="s">
        <v>380</v>
      </c>
      <c r="CL313" s="3"/>
      <c r="CM313" s="3"/>
      <c r="CN313" s="3"/>
      <c r="CO313" s="3"/>
      <c r="CP313" s="3"/>
      <c r="CQ313" s="3"/>
      <c r="CR313" s="3"/>
      <c r="CS313" s="3"/>
      <c r="CT313" s="3"/>
      <c r="CU313" s="5" t="s">
        <v>646</v>
      </c>
      <c r="CV313" s="5" t="s">
        <v>3584</v>
      </c>
      <c r="DE313" s="5" t="s">
        <v>368</v>
      </c>
      <c r="DF313" s="5" t="s">
        <v>3585</v>
      </c>
      <c r="DG313" s="3"/>
      <c r="DH313" s="5" t="s">
        <v>379</v>
      </c>
      <c r="DI313" s="5" t="s">
        <v>379</v>
      </c>
      <c r="DJ313" s="5" t="s">
        <v>380</v>
      </c>
      <c r="DM313" s="5" t="s">
        <v>452</v>
      </c>
      <c r="DN313" s="5" t="s">
        <v>382</v>
      </c>
      <c r="DO313" s="5" t="s">
        <v>382</v>
      </c>
      <c r="DP313" s="5" t="s">
        <v>3586</v>
      </c>
      <c r="DQ313" s="5" t="s">
        <v>3587</v>
      </c>
      <c r="DS313" s="5" t="s">
        <v>390</v>
      </c>
      <c r="DT313" s="5" t="s">
        <v>390</v>
      </c>
      <c r="DU313" s="5" t="s">
        <v>3588</v>
      </c>
      <c r="DV313" s="5" t="s">
        <v>3589</v>
      </c>
      <c r="DX313" s="5" t="s">
        <v>390</v>
      </c>
      <c r="DY313" s="5" t="s">
        <v>390</v>
      </c>
      <c r="DZ313" s="5" t="s">
        <v>3588</v>
      </c>
      <c r="EA313" s="5" t="s">
        <v>3589</v>
      </c>
      <c r="EC313" s="5" t="s">
        <v>390</v>
      </c>
      <c r="ED313" s="5" t="s">
        <v>390</v>
      </c>
      <c r="EE313" s="5" t="s">
        <v>3588</v>
      </c>
      <c r="EF313" s="5" t="s">
        <v>3589</v>
      </c>
      <c r="EH313" s="5" t="s">
        <v>394</v>
      </c>
      <c r="EI313" s="5" t="s">
        <v>395</v>
      </c>
      <c r="EJ313" s="5" t="s">
        <v>429</v>
      </c>
      <c r="EK313" s="5" t="s">
        <v>397</v>
      </c>
      <c r="EM313" s="5" t="s">
        <v>452</v>
      </c>
      <c r="EN313" s="5" t="s">
        <v>382</v>
      </c>
      <c r="EO313" s="5" t="s">
        <v>382</v>
      </c>
      <c r="EP313" s="5" t="s">
        <v>3590</v>
      </c>
      <c r="EQ313" s="5" t="s">
        <v>3591</v>
      </c>
      <c r="ES313" s="5" t="s">
        <v>390</v>
      </c>
      <c r="ET313" s="5" t="s">
        <v>390</v>
      </c>
      <c r="EU313" s="5" t="s">
        <v>3592</v>
      </c>
      <c r="EV313" s="5" t="s">
        <v>3593</v>
      </c>
      <c r="EX313" s="5" t="s">
        <v>390</v>
      </c>
      <c r="EY313" s="5" t="s">
        <v>390</v>
      </c>
      <c r="EZ313" s="5" t="s">
        <v>3592</v>
      </c>
      <c r="FA313" s="5" t="s">
        <v>3593</v>
      </c>
      <c r="FC313" s="5" t="s">
        <v>390</v>
      </c>
      <c r="FD313" s="5" t="s">
        <v>390</v>
      </c>
      <c r="FE313" s="5" t="s">
        <v>3592</v>
      </c>
      <c r="FF313" s="5" t="s">
        <v>3593</v>
      </c>
      <c r="FH313" s="5" t="s">
        <v>394</v>
      </c>
      <c r="FI313" s="5" t="s">
        <v>395</v>
      </c>
      <c r="FJ313" s="5" t="s">
        <v>396</v>
      </c>
      <c r="FK313" s="5" t="s">
        <v>397</v>
      </c>
      <c r="FM313" s="5" t="s">
        <v>452</v>
      </c>
      <c r="FN313" s="5" t="s">
        <v>382</v>
      </c>
      <c r="FO313" s="5" t="s">
        <v>382</v>
      </c>
      <c r="FP313" s="5" t="s">
        <v>3594</v>
      </c>
      <c r="FQ313" s="5" t="s">
        <v>3595</v>
      </c>
      <c r="FS313" s="3" t="s">
        <v>390</v>
      </c>
      <c r="FT313" s="3" t="s">
        <v>390</v>
      </c>
      <c r="FU313" s="3" t="s">
        <v>3596</v>
      </c>
      <c r="FV313" s="3" t="s">
        <v>2001</v>
      </c>
      <c r="FW313" s="3"/>
      <c r="FX313" s="5" t="s">
        <v>390</v>
      </c>
      <c r="FY313" s="5" t="s">
        <v>390</v>
      </c>
      <c r="FZ313" s="5" t="s">
        <v>3596</v>
      </c>
      <c r="GA313" s="5" t="s">
        <v>2001</v>
      </c>
      <c r="GC313" s="5" t="s">
        <v>390</v>
      </c>
      <c r="GD313" s="5" t="s">
        <v>390</v>
      </c>
      <c r="GE313" s="5" t="s">
        <v>3596</v>
      </c>
      <c r="GF313" s="5" t="s">
        <v>2001</v>
      </c>
      <c r="GS313" s="3"/>
      <c r="GT313" s="3"/>
      <c r="GU313" s="3"/>
      <c r="GV313" s="3"/>
      <c r="GW313" s="3"/>
    </row>
    <row r="314" spans="1:449" s="5" customFormat="1">
      <c r="A314" s="5" t="s">
        <v>3600</v>
      </c>
      <c r="B314" s="3" t="s">
        <v>506</v>
      </c>
      <c r="C314" s="5" t="s">
        <v>3601</v>
      </c>
      <c r="D314" s="5" t="s">
        <v>3602</v>
      </c>
      <c r="E314" s="3" t="s">
        <v>3770</v>
      </c>
      <c r="F314" s="59"/>
      <c r="G314" s="5" t="s">
        <v>1445</v>
      </c>
      <c r="H314" s="5" t="s">
        <v>340</v>
      </c>
      <c r="I314" s="5" t="s">
        <v>340</v>
      </c>
      <c r="J314" s="5" t="s">
        <v>339</v>
      </c>
      <c r="P314" s="5" t="s">
        <v>340</v>
      </c>
      <c r="R314" s="5" t="s">
        <v>344</v>
      </c>
      <c r="S314" s="5" t="s">
        <v>3603</v>
      </c>
      <c r="T314" s="5" t="s">
        <v>339</v>
      </c>
      <c r="W314" s="5" t="s">
        <v>339</v>
      </c>
      <c r="AB314" s="5" t="s">
        <v>506</v>
      </c>
      <c r="AC314" s="5" t="s">
        <v>340</v>
      </c>
      <c r="AD314" s="5" t="s">
        <v>339</v>
      </c>
      <c r="AG314" s="5" t="s">
        <v>339</v>
      </c>
      <c r="AJ314" s="5" t="s">
        <v>339</v>
      </c>
      <c r="AL314" s="5" t="s">
        <v>339</v>
      </c>
      <c r="AN314" s="5" t="s">
        <v>340</v>
      </c>
      <c r="AO314" s="5" t="s">
        <v>340</v>
      </c>
      <c r="AP314" s="5" t="s">
        <v>339</v>
      </c>
      <c r="AQ314" s="5" t="s">
        <v>350</v>
      </c>
      <c r="AT314" s="5" t="s">
        <v>351</v>
      </c>
      <c r="AU314" s="5" t="s">
        <v>352</v>
      </c>
      <c r="AV314" s="5" t="s">
        <v>3810</v>
      </c>
      <c r="AW314" s="5" t="s">
        <v>353</v>
      </c>
      <c r="AX314" s="5" t="s">
        <v>413</v>
      </c>
      <c r="AY314" s="5" t="s">
        <v>3604</v>
      </c>
      <c r="AZ314" s="5" t="s">
        <v>799</v>
      </c>
      <c r="BA314" s="5" t="s">
        <v>3605</v>
      </c>
      <c r="BB314" s="5" t="s">
        <v>415</v>
      </c>
      <c r="BD314" s="5" t="s">
        <v>593</v>
      </c>
      <c r="BE314" s="5" t="s">
        <v>3815</v>
      </c>
      <c r="BF314" s="5" t="s">
        <v>416</v>
      </c>
      <c r="BH314" s="5" t="s">
        <v>672</v>
      </c>
      <c r="BI314" s="5" t="s">
        <v>673</v>
      </c>
      <c r="BL314" s="5" t="s">
        <v>419</v>
      </c>
      <c r="BN314" s="5" t="s">
        <v>674</v>
      </c>
      <c r="BP314" s="5" t="s">
        <v>3120</v>
      </c>
      <c r="BQ314" s="5" t="s">
        <v>3606</v>
      </c>
      <c r="BR314" s="5" t="s">
        <v>423</v>
      </c>
      <c r="BT314" s="5" t="s">
        <v>362</v>
      </c>
      <c r="BU314" s="5" t="s">
        <v>339</v>
      </c>
      <c r="BV314" s="5" t="s">
        <v>334</v>
      </c>
      <c r="BW314" s="5" t="s">
        <v>425</v>
      </c>
      <c r="BY314" s="5" t="s">
        <v>426</v>
      </c>
      <c r="BZ314" s="5" t="s">
        <v>3607</v>
      </c>
      <c r="CA314" s="5" t="s">
        <v>476</v>
      </c>
      <c r="CB314" s="5" t="s">
        <v>3607</v>
      </c>
      <c r="CD314" s="5" t="s">
        <v>2200</v>
      </c>
      <c r="CE314" s="5" t="s">
        <v>370</v>
      </c>
      <c r="CF314" s="5" t="s">
        <v>760</v>
      </c>
      <c r="CG314" s="5" t="s">
        <v>779</v>
      </c>
      <c r="CJ314" s="5" t="s">
        <v>3608</v>
      </c>
      <c r="CK314" s="3" t="s">
        <v>4058</v>
      </c>
      <c r="CL314" s="3"/>
      <c r="CM314" s="3"/>
      <c r="CN314" s="3"/>
      <c r="CO314" s="3"/>
      <c r="CP314" s="3"/>
      <c r="CQ314" s="3"/>
      <c r="CR314" s="3" t="s">
        <v>1003</v>
      </c>
      <c r="CS314" s="3"/>
      <c r="CT314" s="3"/>
      <c r="DG314" s="3"/>
      <c r="DH314" s="5" t="s">
        <v>378</v>
      </c>
      <c r="DI314" s="5" t="s">
        <v>379</v>
      </c>
      <c r="DJ314" s="5" t="s">
        <v>380</v>
      </c>
      <c r="DM314" s="5" t="s">
        <v>429</v>
      </c>
      <c r="EH314" s="5" t="s">
        <v>394</v>
      </c>
      <c r="EI314" s="5" t="s">
        <v>395</v>
      </c>
      <c r="EJ314" s="5" t="s">
        <v>396</v>
      </c>
      <c r="EK314" s="5" t="s">
        <v>397</v>
      </c>
      <c r="EM314" s="5" t="s">
        <v>429</v>
      </c>
      <c r="FS314" s="3"/>
      <c r="FT314" s="3"/>
      <c r="FU314" s="3"/>
      <c r="FV314" s="3"/>
      <c r="FW314" s="3"/>
      <c r="GS314" s="3"/>
      <c r="GT314" s="3"/>
      <c r="GU314" s="3"/>
      <c r="GV314" s="3"/>
      <c r="GW314" s="3"/>
      <c r="QG314" s="5" t="s">
        <v>3609</v>
      </c>
    </row>
    <row r="315" spans="1:449" s="5" customFormat="1">
      <c r="A315" s="5" t="s">
        <v>3610</v>
      </c>
      <c r="B315" s="3" t="s">
        <v>3613</v>
      </c>
      <c r="C315" s="5" t="s">
        <v>3611</v>
      </c>
      <c r="D315" s="5" t="s">
        <v>3612</v>
      </c>
      <c r="E315" s="3" t="s">
        <v>3770</v>
      </c>
      <c r="F315" s="59"/>
      <c r="AB315" s="5" t="s">
        <v>3613</v>
      </c>
      <c r="AC315" s="5" t="s">
        <v>640</v>
      </c>
      <c r="AD315" s="5" t="s">
        <v>339</v>
      </c>
      <c r="AG315" s="5" t="s">
        <v>340</v>
      </c>
      <c r="AH315" s="5" t="s">
        <v>411</v>
      </c>
      <c r="AJ315" s="5" t="s">
        <v>339</v>
      </c>
      <c r="AL315" s="5" t="s">
        <v>339</v>
      </c>
      <c r="AN315" s="5" t="s">
        <v>339</v>
      </c>
      <c r="AP315" s="5" t="s">
        <v>339</v>
      </c>
      <c r="AQ315" s="5" t="s">
        <v>350</v>
      </c>
      <c r="AT315" s="5" t="s">
        <v>351</v>
      </c>
      <c r="AU315" s="5" t="s">
        <v>352</v>
      </c>
      <c r="AV315" s="5" t="s">
        <v>3810</v>
      </c>
      <c r="AW315" s="5" t="s">
        <v>616</v>
      </c>
      <c r="AX315" s="5" t="s">
        <v>413</v>
      </c>
      <c r="BA315" s="5" t="s">
        <v>827</v>
      </c>
      <c r="BB315" s="5" t="s">
        <v>415</v>
      </c>
      <c r="BD315" s="5" t="s">
        <v>357</v>
      </c>
      <c r="BE315" s="5" t="s">
        <v>3814</v>
      </c>
      <c r="BF315" s="5" t="s">
        <v>416</v>
      </c>
      <c r="BH315" s="5" t="s">
        <v>417</v>
      </c>
      <c r="BJ315" s="5" t="s">
        <v>418</v>
      </c>
      <c r="BL315" s="5" t="s">
        <v>419</v>
      </c>
      <c r="BN315" s="5" t="s">
        <v>420</v>
      </c>
      <c r="BP315" s="5" t="s">
        <v>3095</v>
      </c>
      <c r="BQ315" s="5" t="s">
        <v>3614</v>
      </c>
      <c r="BR315" s="5" t="s">
        <v>423</v>
      </c>
      <c r="BT315" s="5" t="s">
        <v>362</v>
      </c>
      <c r="BU315" s="5" t="s">
        <v>339</v>
      </c>
      <c r="BV315" s="5" t="s">
        <v>334</v>
      </c>
      <c r="BW315" s="5" t="s">
        <v>425</v>
      </c>
      <c r="BY315" s="5" t="s">
        <v>426</v>
      </c>
      <c r="BZ315" s="5" t="s">
        <v>3619</v>
      </c>
      <c r="CA315" s="5" t="s">
        <v>476</v>
      </c>
      <c r="CB315" s="5" t="s">
        <v>3620</v>
      </c>
      <c r="CD315" s="5" t="s">
        <v>831</v>
      </c>
      <c r="CE315" s="5" t="s">
        <v>364</v>
      </c>
      <c r="CF315" s="5" t="s">
        <v>365</v>
      </c>
      <c r="CG315" s="5" t="s">
        <v>365</v>
      </c>
      <c r="CI315" s="5" t="s">
        <v>3615</v>
      </c>
      <c r="CJ315" s="5" t="s">
        <v>577</v>
      </c>
      <c r="CK315" s="3" t="s">
        <v>4050</v>
      </c>
      <c r="CL315" s="3"/>
      <c r="CM315" s="3"/>
      <c r="CN315" s="3"/>
      <c r="CO315" s="3"/>
      <c r="CP315" s="3"/>
      <c r="CQ315" s="3"/>
      <c r="CR315" s="3"/>
      <c r="CS315" s="3"/>
      <c r="CT315" s="3"/>
      <c r="CU315" s="5" t="s">
        <v>646</v>
      </c>
      <c r="CV315" s="5" t="s">
        <v>3616</v>
      </c>
      <c r="DE315" s="5" t="s">
        <v>368</v>
      </c>
      <c r="DF315" s="5" t="s">
        <v>3617</v>
      </c>
      <c r="DG315" s="3"/>
      <c r="FS315" s="3"/>
      <c r="FT315" s="3"/>
      <c r="FU315" s="3"/>
      <c r="FV315" s="3"/>
      <c r="FW315" s="3"/>
      <c r="GS315" s="3"/>
      <c r="GT315" s="3"/>
      <c r="GU315" s="3"/>
      <c r="GV315" s="3"/>
      <c r="GW315" s="3"/>
      <c r="IH315" s="5" t="s">
        <v>502</v>
      </c>
      <c r="II315" s="5" t="s">
        <v>379</v>
      </c>
      <c r="IJ315" s="5" t="s">
        <v>379</v>
      </c>
      <c r="IK315" s="5" t="s">
        <v>380</v>
      </c>
      <c r="IN315" s="5" t="s">
        <v>559</v>
      </c>
      <c r="IO315" s="5" t="s">
        <v>382</v>
      </c>
      <c r="IP315" s="5" t="s">
        <v>492</v>
      </c>
      <c r="IQ315" s="5" t="s">
        <v>578</v>
      </c>
      <c r="IR315" s="5" t="s">
        <v>736</v>
      </c>
      <c r="IS315" s="5" t="s">
        <v>441</v>
      </c>
      <c r="IT315" s="5" t="s">
        <v>382</v>
      </c>
      <c r="IU315" s="5" t="s">
        <v>390</v>
      </c>
      <c r="IV315" s="5" t="s">
        <v>892</v>
      </c>
      <c r="IW315" s="5" t="s">
        <v>590</v>
      </c>
      <c r="IX315" s="5" t="s">
        <v>736</v>
      </c>
      <c r="IY315" s="5" t="s">
        <v>441</v>
      </c>
      <c r="IZ315" s="5" t="s">
        <v>382</v>
      </c>
      <c r="JA315" s="5" t="s">
        <v>394</v>
      </c>
      <c r="JB315" s="5" t="s">
        <v>395</v>
      </c>
      <c r="JC315" s="5" t="s">
        <v>396</v>
      </c>
      <c r="JD315" s="5" t="s">
        <v>397</v>
      </c>
      <c r="JF315" s="5" t="s">
        <v>559</v>
      </c>
      <c r="JG315" s="5" t="s">
        <v>382</v>
      </c>
      <c r="JH315" s="5" t="s">
        <v>492</v>
      </c>
      <c r="JI315" s="5" t="s">
        <v>578</v>
      </c>
      <c r="JJ315" s="5" t="s">
        <v>736</v>
      </c>
      <c r="JK315" s="5" t="s">
        <v>441</v>
      </c>
      <c r="JL315" s="5" t="s">
        <v>578</v>
      </c>
      <c r="JM315" s="5" t="s">
        <v>390</v>
      </c>
      <c r="JN315" s="5" t="s">
        <v>892</v>
      </c>
      <c r="JO315" s="5" t="s">
        <v>578</v>
      </c>
      <c r="JP315" s="5" t="s">
        <v>464</v>
      </c>
      <c r="JQ315" s="5" t="s">
        <v>598</v>
      </c>
      <c r="JR315" s="5" t="s">
        <v>382</v>
      </c>
    </row>
    <row r="316" spans="1:449" s="5" customFormat="1">
      <c r="A316" s="5" t="s">
        <v>3610</v>
      </c>
      <c r="B316" s="3" t="s">
        <v>502</v>
      </c>
      <c r="C316" s="5" t="s">
        <v>3611</v>
      </c>
      <c r="D316" s="5" t="s">
        <v>3612</v>
      </c>
      <c r="E316" s="3" t="s">
        <v>3770</v>
      </c>
      <c r="F316" s="59" t="s">
        <v>340</v>
      </c>
      <c r="G316" s="5" t="s">
        <v>3618</v>
      </c>
      <c r="H316" s="5" t="s">
        <v>340</v>
      </c>
      <c r="I316" s="5" t="s">
        <v>339</v>
      </c>
      <c r="J316" s="5" t="s">
        <v>340</v>
      </c>
      <c r="K316" s="5" t="s">
        <v>406</v>
      </c>
      <c r="L316" s="5" t="s">
        <v>341</v>
      </c>
      <c r="O316" s="5" t="s">
        <v>340</v>
      </c>
      <c r="P316" s="5" t="s">
        <v>340</v>
      </c>
      <c r="R316" s="5" t="s">
        <v>344</v>
      </c>
      <c r="T316" s="5" t="s">
        <v>340</v>
      </c>
      <c r="U316" s="5" t="s">
        <v>615</v>
      </c>
      <c r="W316" s="5" t="s">
        <v>339</v>
      </c>
      <c r="AB316" s="5" t="s">
        <v>502</v>
      </c>
      <c r="AC316" s="5" t="s">
        <v>640</v>
      </c>
      <c r="AD316" s="5" t="s">
        <v>339</v>
      </c>
      <c r="AG316" s="5" t="s">
        <v>340</v>
      </c>
      <c r="AH316" s="5" t="s">
        <v>411</v>
      </c>
      <c r="AJ316" s="5" t="s">
        <v>339</v>
      </c>
      <c r="AL316" s="5" t="s">
        <v>339</v>
      </c>
      <c r="AN316" s="5" t="s">
        <v>339</v>
      </c>
      <c r="AP316" s="5" t="s">
        <v>339</v>
      </c>
      <c r="AQ316" s="5" t="s">
        <v>350</v>
      </c>
      <c r="AT316" s="5" t="s">
        <v>351</v>
      </c>
      <c r="AU316" s="5" t="s">
        <v>352</v>
      </c>
      <c r="AV316" s="5" t="s">
        <v>3810</v>
      </c>
      <c r="AW316" s="5" t="s">
        <v>616</v>
      </c>
      <c r="AX316" s="5" t="s">
        <v>413</v>
      </c>
      <c r="BA316" s="5" t="s">
        <v>827</v>
      </c>
      <c r="BB316" s="5" t="s">
        <v>415</v>
      </c>
      <c r="BD316" s="5" t="s">
        <v>357</v>
      </c>
      <c r="BE316" s="5" t="s">
        <v>3814</v>
      </c>
      <c r="BF316" s="5" t="s">
        <v>416</v>
      </c>
      <c r="BH316" s="5" t="s">
        <v>417</v>
      </c>
      <c r="BJ316" s="5" t="s">
        <v>418</v>
      </c>
      <c r="BL316" s="5" t="s">
        <v>419</v>
      </c>
      <c r="BN316" s="5" t="s">
        <v>420</v>
      </c>
      <c r="BP316" s="5" t="s">
        <v>3095</v>
      </c>
      <c r="BQ316" s="5" t="s">
        <v>3614</v>
      </c>
      <c r="BR316" s="5" t="s">
        <v>423</v>
      </c>
      <c r="BT316" s="5" t="s">
        <v>362</v>
      </c>
      <c r="BU316" s="5" t="s">
        <v>339</v>
      </c>
      <c r="BV316" s="5" t="s">
        <v>334</v>
      </c>
      <c r="BW316" s="5" t="s">
        <v>425</v>
      </c>
      <c r="BY316" s="5" t="s">
        <v>426</v>
      </c>
      <c r="BZ316" s="5" t="s">
        <v>3619</v>
      </c>
      <c r="CA316" s="5" t="s">
        <v>476</v>
      </c>
      <c r="CB316" s="5" t="s">
        <v>3620</v>
      </c>
      <c r="CD316" s="5" t="s">
        <v>831</v>
      </c>
      <c r="CE316" s="5" t="s">
        <v>370</v>
      </c>
      <c r="CF316" s="5" t="s">
        <v>428</v>
      </c>
      <c r="CG316" s="5" t="s">
        <v>832</v>
      </c>
      <c r="CJ316" s="5" t="s">
        <v>833</v>
      </c>
      <c r="CK316" s="3" t="s">
        <v>380</v>
      </c>
      <c r="CL316" s="3"/>
      <c r="CM316" s="3"/>
      <c r="CN316" s="3"/>
      <c r="CO316" s="3"/>
      <c r="CP316" s="3"/>
      <c r="CQ316" s="3"/>
      <c r="CR316" s="3"/>
      <c r="CS316" s="3"/>
      <c r="CT316" s="3"/>
      <c r="CU316" s="5" t="s">
        <v>646</v>
      </c>
      <c r="CV316" s="5" t="s">
        <v>3616</v>
      </c>
      <c r="CW316" s="5" t="s">
        <v>374</v>
      </c>
      <c r="CX316" s="5" t="s">
        <v>3621</v>
      </c>
      <c r="CY316" s="5" t="s">
        <v>768</v>
      </c>
      <c r="DA316" s="5" t="s">
        <v>375</v>
      </c>
      <c r="DG316" s="3"/>
      <c r="DH316" s="5" t="s">
        <v>379</v>
      </c>
      <c r="DI316" s="5" t="s">
        <v>379</v>
      </c>
      <c r="DJ316" s="5" t="s">
        <v>380</v>
      </c>
      <c r="DM316" s="5" t="s">
        <v>559</v>
      </c>
      <c r="DN316" s="5" t="s">
        <v>382</v>
      </c>
      <c r="DO316" s="5" t="s">
        <v>492</v>
      </c>
      <c r="DP316" s="5" t="s">
        <v>3622</v>
      </c>
      <c r="DR316" s="5" t="s">
        <v>3623</v>
      </c>
      <c r="DS316" s="5" t="s">
        <v>452</v>
      </c>
      <c r="DT316" s="5" t="s">
        <v>875</v>
      </c>
      <c r="DU316" s="5" t="s">
        <v>3624</v>
      </c>
      <c r="DW316" s="5" t="s">
        <v>3625</v>
      </c>
      <c r="DX316" s="5" t="s">
        <v>456</v>
      </c>
      <c r="DY316" s="5" t="s">
        <v>453</v>
      </c>
      <c r="DZ316" s="5" t="s">
        <v>3626</v>
      </c>
      <c r="EB316" s="5" t="s">
        <v>3627</v>
      </c>
      <c r="EC316" s="5" t="s">
        <v>452</v>
      </c>
      <c r="ED316" s="5" t="s">
        <v>875</v>
      </c>
      <c r="EE316" s="5" t="s">
        <v>3624</v>
      </c>
      <c r="EG316" s="5" t="s">
        <v>3625</v>
      </c>
      <c r="EH316" s="5" t="s">
        <v>394</v>
      </c>
      <c r="EI316" s="5" t="s">
        <v>395</v>
      </c>
      <c r="EJ316" s="5" t="s">
        <v>396</v>
      </c>
      <c r="EK316" s="5" t="s">
        <v>397</v>
      </c>
      <c r="EM316" s="5" t="s">
        <v>559</v>
      </c>
      <c r="EN316" s="5" t="s">
        <v>382</v>
      </c>
      <c r="EO316" s="5" t="s">
        <v>492</v>
      </c>
      <c r="EP316" s="5" t="s">
        <v>3622</v>
      </c>
      <c r="ER316" s="5" t="s">
        <v>3623</v>
      </c>
      <c r="ES316" s="5" t="s">
        <v>452</v>
      </c>
      <c r="ET316" s="5" t="s">
        <v>875</v>
      </c>
      <c r="EU316" s="5" t="s">
        <v>3628</v>
      </c>
      <c r="EW316" s="5" t="s">
        <v>3629</v>
      </c>
      <c r="EX316" s="5" t="s">
        <v>456</v>
      </c>
      <c r="EY316" s="5" t="s">
        <v>453</v>
      </c>
      <c r="EZ316" s="5" t="s">
        <v>3630</v>
      </c>
      <c r="FB316" s="5" t="s">
        <v>3631</v>
      </c>
      <c r="FC316" s="5" t="s">
        <v>434</v>
      </c>
      <c r="FD316" s="5" t="s">
        <v>2821</v>
      </c>
      <c r="FE316" s="5" t="s">
        <v>3632</v>
      </c>
      <c r="FG316" s="5" t="s">
        <v>3633</v>
      </c>
      <c r="FS316" s="3"/>
      <c r="FT316" s="3"/>
      <c r="FU316" s="3"/>
      <c r="FV316" s="3"/>
      <c r="FW316" s="3"/>
      <c r="GS316" s="3"/>
      <c r="GT316" s="3"/>
      <c r="GU316" s="3"/>
      <c r="GV316" s="3"/>
      <c r="GW316" s="3"/>
      <c r="QG316" s="5" t="s">
        <v>3634</v>
      </c>
    </row>
    <row r="317" spans="1:449" s="5" customFormat="1">
      <c r="A317" s="5" t="s">
        <v>3635</v>
      </c>
      <c r="B317" s="3" t="s">
        <v>501</v>
      </c>
      <c r="C317" s="5" t="s">
        <v>3636</v>
      </c>
      <c r="D317" s="5" t="s">
        <v>3637</v>
      </c>
      <c r="E317" s="3" t="s">
        <v>3777</v>
      </c>
      <c r="F317" s="59"/>
      <c r="G317" s="5" t="s">
        <v>3638</v>
      </c>
      <c r="H317" s="5" t="s">
        <v>340</v>
      </c>
      <c r="I317" s="5" t="s">
        <v>339</v>
      </c>
      <c r="J317" s="5" t="s">
        <v>340</v>
      </c>
      <c r="K317" s="5" t="s">
        <v>406</v>
      </c>
      <c r="L317" s="5" t="s">
        <v>341</v>
      </c>
      <c r="O317" s="5" t="s">
        <v>339</v>
      </c>
      <c r="P317" s="5" t="s">
        <v>340</v>
      </c>
      <c r="R317" s="5" t="s">
        <v>344</v>
      </c>
      <c r="T317" s="5" t="s">
        <v>339</v>
      </c>
      <c r="W317" s="5" t="s">
        <v>339</v>
      </c>
      <c r="AB317" s="5" t="s">
        <v>501</v>
      </c>
      <c r="AC317" s="5" t="s">
        <v>340</v>
      </c>
      <c r="AD317" s="5" t="s">
        <v>339</v>
      </c>
      <c r="AG317" s="5" t="s">
        <v>340</v>
      </c>
      <c r="AH317" s="5" t="s">
        <v>368</v>
      </c>
      <c r="AI317" s="5" t="s">
        <v>3639</v>
      </c>
      <c r="AJ317" s="5" t="s">
        <v>339</v>
      </c>
      <c r="AL317" s="5" t="s">
        <v>339</v>
      </c>
      <c r="AN317" s="5" t="s">
        <v>340</v>
      </c>
      <c r="AO317" s="5" t="s">
        <v>340</v>
      </c>
      <c r="AP317" s="5" t="s">
        <v>340</v>
      </c>
      <c r="AQ317" s="5" t="s">
        <v>350</v>
      </c>
      <c r="AT317" s="5" t="s">
        <v>351</v>
      </c>
      <c r="AV317" s="5" t="s">
        <v>3810</v>
      </c>
      <c r="AW317" s="5" t="s">
        <v>353</v>
      </c>
      <c r="AX317" s="5" t="s">
        <v>413</v>
      </c>
      <c r="BA317" s="5" t="s">
        <v>3640</v>
      </c>
      <c r="BB317" s="5" t="s">
        <v>415</v>
      </c>
      <c r="BC317" s="5" t="s">
        <v>732</v>
      </c>
      <c r="BD317" s="5" t="s">
        <v>357</v>
      </c>
      <c r="BE317" s="5" t="s">
        <v>3814</v>
      </c>
      <c r="BF317" s="5" t="s">
        <v>416</v>
      </c>
      <c r="BH317" s="5" t="s">
        <v>417</v>
      </c>
      <c r="BJ317" s="5" t="s">
        <v>418</v>
      </c>
      <c r="BL317" s="5" t="s">
        <v>419</v>
      </c>
      <c r="BN317" s="5" t="s">
        <v>674</v>
      </c>
      <c r="BP317" s="5" t="s">
        <v>3641</v>
      </c>
      <c r="BQ317" s="5" t="s">
        <v>1061</v>
      </c>
      <c r="BR317" s="5" t="s">
        <v>423</v>
      </c>
      <c r="BT317" s="5" t="s">
        <v>362</v>
      </c>
      <c r="BU317" s="5" t="s">
        <v>339</v>
      </c>
      <c r="BV317" s="5" t="s">
        <v>334</v>
      </c>
      <c r="BW317" s="5" t="s">
        <v>363</v>
      </c>
      <c r="BY317" s="5" t="s">
        <v>426</v>
      </c>
      <c r="BZ317" s="5" t="s">
        <v>3607</v>
      </c>
      <c r="CA317" s="5" t="s">
        <v>476</v>
      </c>
      <c r="CB317" s="5" t="s">
        <v>3607</v>
      </c>
      <c r="CD317" s="5" t="s">
        <v>3642</v>
      </c>
      <c r="CE317" s="5" t="s">
        <v>364</v>
      </c>
      <c r="CF317" s="5" t="s">
        <v>365</v>
      </c>
      <c r="CG317" s="5" t="s">
        <v>365</v>
      </c>
      <c r="CI317" s="5" t="s">
        <v>3643</v>
      </c>
      <c r="CJ317" s="5" t="s">
        <v>3644</v>
      </c>
      <c r="CK317" s="3" t="s">
        <v>4050</v>
      </c>
      <c r="CL317" s="3"/>
      <c r="CM317" s="3"/>
      <c r="CN317" s="3"/>
      <c r="CO317" s="3"/>
      <c r="CP317" s="3"/>
      <c r="CQ317" s="3"/>
      <c r="CR317" s="3"/>
      <c r="CS317" s="3"/>
      <c r="CT317" s="3"/>
      <c r="DE317" s="5" t="s">
        <v>368</v>
      </c>
      <c r="DF317" s="5" t="s">
        <v>3645</v>
      </c>
      <c r="DG317" s="3"/>
      <c r="FS317" s="3"/>
      <c r="FT317" s="3"/>
      <c r="FU317" s="3"/>
      <c r="FV317" s="3"/>
      <c r="FW317" s="3"/>
      <c r="GS317" s="3"/>
      <c r="GT317" s="3"/>
      <c r="GU317" s="3"/>
      <c r="GV317" s="3"/>
      <c r="GW317" s="3"/>
      <c r="II317" s="5" t="s">
        <v>378</v>
      </c>
      <c r="IJ317" s="5" t="s">
        <v>379</v>
      </c>
      <c r="IK317" s="5" t="s">
        <v>380</v>
      </c>
      <c r="IN317" s="5" t="s">
        <v>559</v>
      </c>
      <c r="IO317" s="5" t="s">
        <v>382</v>
      </c>
      <c r="IP317" s="5" t="s">
        <v>382</v>
      </c>
      <c r="IQ317" s="5" t="s">
        <v>334</v>
      </c>
      <c r="IR317" s="5" t="s">
        <v>440</v>
      </c>
      <c r="IS317" s="5" t="s">
        <v>440</v>
      </c>
      <c r="IT317" s="5" t="s">
        <v>382</v>
      </c>
      <c r="IU317" s="5" t="s">
        <v>390</v>
      </c>
      <c r="IV317" s="5" t="s">
        <v>390</v>
      </c>
      <c r="IW317" s="5" t="s">
        <v>334</v>
      </c>
      <c r="IX317" s="5" t="s">
        <v>440</v>
      </c>
      <c r="IY317" s="5" t="s">
        <v>440</v>
      </c>
      <c r="IZ317" s="5" t="s">
        <v>382</v>
      </c>
      <c r="JA317" s="5" t="s">
        <v>394</v>
      </c>
      <c r="JB317" s="5" t="s">
        <v>395</v>
      </c>
      <c r="JC317" s="5" t="s">
        <v>396</v>
      </c>
      <c r="JD317" s="5" t="s">
        <v>397</v>
      </c>
      <c r="JF317" s="5" t="s">
        <v>559</v>
      </c>
      <c r="JG317" s="5" t="s">
        <v>382</v>
      </c>
      <c r="JH317" s="5" t="s">
        <v>382</v>
      </c>
      <c r="JI317" s="5" t="s">
        <v>334</v>
      </c>
      <c r="JJ317" s="5" t="s">
        <v>440</v>
      </c>
      <c r="JK317" s="5" t="s">
        <v>440</v>
      </c>
      <c r="JL317" s="5" t="s">
        <v>3646</v>
      </c>
      <c r="JM317" s="5" t="s">
        <v>390</v>
      </c>
      <c r="JN317" s="5" t="s">
        <v>390</v>
      </c>
      <c r="JO317" s="5" t="s">
        <v>3647</v>
      </c>
      <c r="JP317" s="5" t="s">
        <v>457</v>
      </c>
      <c r="JQ317" s="5" t="s">
        <v>457</v>
      </c>
      <c r="JR317" s="5" t="s">
        <v>382</v>
      </c>
    </row>
    <row r="318" spans="1:449" s="5" customFormat="1">
      <c r="A318" s="5" t="s">
        <v>3635</v>
      </c>
      <c r="B318" s="3" t="s">
        <v>502</v>
      </c>
      <c r="C318" s="5" t="s">
        <v>3636</v>
      </c>
      <c r="D318" s="5" t="s">
        <v>3637</v>
      </c>
      <c r="E318" s="3" t="s">
        <v>3777</v>
      </c>
      <c r="F318" s="59" t="s">
        <v>340</v>
      </c>
      <c r="AB318" s="5" t="s">
        <v>502</v>
      </c>
      <c r="AC318" s="5" t="s">
        <v>340</v>
      </c>
      <c r="AD318" s="5" t="s">
        <v>339</v>
      </c>
      <c r="AG318" s="5" t="s">
        <v>340</v>
      </c>
      <c r="AH318" s="5" t="s">
        <v>368</v>
      </c>
      <c r="AI318" s="5" t="s">
        <v>3639</v>
      </c>
      <c r="AJ318" s="5" t="s">
        <v>339</v>
      </c>
      <c r="AL318" s="5" t="s">
        <v>339</v>
      </c>
      <c r="AN318" s="5" t="s">
        <v>340</v>
      </c>
      <c r="AO318" s="5" t="s">
        <v>340</v>
      </c>
      <c r="AP318" s="5" t="s">
        <v>340</v>
      </c>
      <c r="AQ318" s="5" t="s">
        <v>350</v>
      </c>
      <c r="AT318" s="5" t="s">
        <v>351</v>
      </c>
      <c r="AV318" s="5" t="s">
        <v>3810</v>
      </c>
      <c r="AW318" s="5" t="s">
        <v>353</v>
      </c>
      <c r="AX318" s="5" t="s">
        <v>413</v>
      </c>
      <c r="BA318" s="5" t="s">
        <v>3640</v>
      </c>
      <c r="BB318" s="5" t="s">
        <v>415</v>
      </c>
      <c r="BC318" s="5" t="s">
        <v>732</v>
      </c>
      <c r="BD318" s="5" t="s">
        <v>357</v>
      </c>
      <c r="BE318" s="5" t="s">
        <v>3814</v>
      </c>
      <c r="BF318" s="5" t="s">
        <v>416</v>
      </c>
      <c r="BH318" s="5" t="s">
        <v>417</v>
      </c>
      <c r="BJ318" s="5" t="s">
        <v>418</v>
      </c>
      <c r="BL318" s="5" t="s">
        <v>419</v>
      </c>
      <c r="BN318" s="5" t="s">
        <v>674</v>
      </c>
      <c r="BP318" s="5" t="s">
        <v>3641</v>
      </c>
      <c r="BQ318" s="5" t="s">
        <v>1061</v>
      </c>
      <c r="BR318" s="5" t="s">
        <v>423</v>
      </c>
      <c r="BT318" s="5" t="s">
        <v>362</v>
      </c>
      <c r="BU318" s="5" t="s">
        <v>339</v>
      </c>
      <c r="BV318" s="5" t="s">
        <v>334</v>
      </c>
      <c r="BW318" s="5" t="s">
        <v>363</v>
      </c>
      <c r="BY318" s="5" t="s">
        <v>426</v>
      </c>
      <c r="BZ318" s="5" t="s">
        <v>3607</v>
      </c>
      <c r="CA318" s="5" t="s">
        <v>476</v>
      </c>
      <c r="CB318" s="5" t="s">
        <v>3607</v>
      </c>
      <c r="CD318" s="5" t="s">
        <v>3642</v>
      </c>
      <c r="CE318" s="5" t="s">
        <v>370</v>
      </c>
      <c r="CF318" s="5" t="s">
        <v>371</v>
      </c>
      <c r="CG318" s="5" t="s">
        <v>372</v>
      </c>
      <c r="CJ318" s="5" t="s">
        <v>373</v>
      </c>
      <c r="CK318" s="3" t="s">
        <v>380</v>
      </c>
      <c r="CL318" s="3"/>
      <c r="CM318" s="3"/>
      <c r="CN318" s="3"/>
      <c r="CO318" s="3"/>
      <c r="CP318" s="3"/>
      <c r="CQ318" s="3"/>
      <c r="CR318" s="3"/>
      <c r="CS318" s="3"/>
      <c r="CT318" s="3"/>
      <c r="CU318" s="5" t="s">
        <v>646</v>
      </c>
      <c r="CV318" s="5" t="s">
        <v>3648</v>
      </c>
      <c r="CW318" s="5" t="s">
        <v>374</v>
      </c>
      <c r="CX318" s="5" t="s">
        <v>3649</v>
      </c>
      <c r="DG318" s="3" t="s">
        <v>501</v>
      </c>
      <c r="DH318" s="5" t="s">
        <v>378</v>
      </c>
      <c r="DI318" s="5" t="s">
        <v>379</v>
      </c>
      <c r="DJ318" s="5" t="s">
        <v>380</v>
      </c>
      <c r="DM318" s="5" t="s">
        <v>683</v>
      </c>
      <c r="DN318" s="5" t="s">
        <v>382</v>
      </c>
      <c r="DO318" s="5" t="s">
        <v>382</v>
      </c>
      <c r="DP318" s="5" t="s">
        <v>3650</v>
      </c>
      <c r="DQ318" s="5" t="s">
        <v>3651</v>
      </c>
      <c r="DS318" s="5" t="s">
        <v>390</v>
      </c>
      <c r="DT318" s="5" t="s">
        <v>390</v>
      </c>
      <c r="DU318" s="5" t="s">
        <v>3652</v>
      </c>
      <c r="DV318" s="5" t="s">
        <v>3653</v>
      </c>
      <c r="DX318" s="5" t="s">
        <v>390</v>
      </c>
      <c r="DY318" s="5" t="s">
        <v>390</v>
      </c>
      <c r="DZ318" s="5" t="s">
        <v>3652</v>
      </c>
      <c r="EA318" s="5" t="s">
        <v>3653</v>
      </c>
      <c r="EC318" s="5" t="s">
        <v>390</v>
      </c>
      <c r="ED318" s="5" t="s">
        <v>390</v>
      </c>
      <c r="EE318" s="5" t="s">
        <v>3652</v>
      </c>
      <c r="EF318" s="5" t="s">
        <v>3653</v>
      </c>
      <c r="EH318" s="5" t="s">
        <v>394</v>
      </c>
      <c r="EI318" s="5" t="s">
        <v>395</v>
      </c>
      <c r="EJ318" s="5" t="s">
        <v>396</v>
      </c>
      <c r="EK318" s="5" t="s">
        <v>397</v>
      </c>
      <c r="EM318" s="5" t="s">
        <v>683</v>
      </c>
      <c r="EN318" s="5" t="s">
        <v>382</v>
      </c>
      <c r="EO318" s="5" t="s">
        <v>382</v>
      </c>
      <c r="EP318" s="5" t="s">
        <v>3654</v>
      </c>
      <c r="EQ318" s="5" t="s">
        <v>3655</v>
      </c>
      <c r="ES318" s="5" t="s">
        <v>390</v>
      </c>
      <c r="ET318" s="5" t="s">
        <v>390</v>
      </c>
      <c r="EU318" s="5" t="s">
        <v>3656</v>
      </c>
      <c r="EV318" s="5" t="s">
        <v>3654</v>
      </c>
      <c r="EX318" s="5" t="s">
        <v>390</v>
      </c>
      <c r="EY318" s="5" t="s">
        <v>390</v>
      </c>
      <c r="EZ318" s="5" t="s">
        <v>3656</v>
      </c>
      <c r="FA318" s="5" t="s">
        <v>3654</v>
      </c>
      <c r="FC318" s="5" t="s">
        <v>390</v>
      </c>
      <c r="FD318" s="5" t="s">
        <v>390</v>
      </c>
      <c r="FE318" s="5" t="s">
        <v>3656</v>
      </c>
      <c r="FF318" s="5" t="s">
        <v>3654</v>
      </c>
      <c r="FS318" s="3"/>
      <c r="FT318" s="3"/>
      <c r="FU318" s="3"/>
      <c r="FV318" s="3"/>
      <c r="FW318" s="3"/>
      <c r="GS318" s="3"/>
      <c r="GT318" s="3"/>
      <c r="GU318" s="3"/>
      <c r="GV318" s="3"/>
      <c r="GW318" s="3"/>
    </row>
    <row r="319" spans="1:449" s="5" customFormat="1">
      <c r="A319" s="5" t="s">
        <v>3657</v>
      </c>
      <c r="B319" s="3" t="s">
        <v>988</v>
      </c>
      <c r="C319" s="5" t="s">
        <v>3658</v>
      </c>
      <c r="D319" s="5" t="s">
        <v>3659</v>
      </c>
      <c r="E319" s="3" t="s">
        <v>3661</v>
      </c>
      <c r="F319" s="59"/>
      <c r="G319" s="5" t="s">
        <v>3660</v>
      </c>
      <c r="H319" s="5" t="s">
        <v>339</v>
      </c>
      <c r="J319" s="5" t="s">
        <v>339</v>
      </c>
      <c r="P319" s="5" t="s">
        <v>340</v>
      </c>
      <c r="R319" s="5" t="s">
        <v>344</v>
      </c>
      <c r="T319" s="5" t="s">
        <v>339</v>
      </c>
      <c r="W319" s="5" t="s">
        <v>339</v>
      </c>
      <c r="AB319" s="5" t="s">
        <v>988</v>
      </c>
      <c r="AC319" s="5" t="s">
        <v>511</v>
      </c>
      <c r="AD319" s="5" t="s">
        <v>339</v>
      </c>
      <c r="AG319" s="5" t="s">
        <v>339</v>
      </c>
      <c r="AJ319" s="5" t="s">
        <v>339</v>
      </c>
      <c r="AL319" s="5" t="s">
        <v>339</v>
      </c>
      <c r="AN319" s="5" t="s">
        <v>340</v>
      </c>
      <c r="AO319" s="5" t="s">
        <v>340</v>
      </c>
      <c r="AP319" s="5" t="s">
        <v>339</v>
      </c>
      <c r="AQ319" s="5" t="s">
        <v>350</v>
      </c>
      <c r="AT319" s="5" t="s">
        <v>351</v>
      </c>
      <c r="AV319" s="5" t="s">
        <v>3810</v>
      </c>
      <c r="AW319" s="5" t="s">
        <v>1301</v>
      </c>
      <c r="AX319" s="5" t="s">
        <v>413</v>
      </c>
      <c r="BA319" s="5" t="s">
        <v>3640</v>
      </c>
      <c r="BB319" s="5" t="s">
        <v>415</v>
      </c>
      <c r="BC319" s="5" t="s">
        <v>732</v>
      </c>
      <c r="BD319" s="5" t="s">
        <v>357</v>
      </c>
      <c r="BE319" s="5" t="s">
        <v>3814</v>
      </c>
      <c r="BF319" s="5" t="s">
        <v>416</v>
      </c>
      <c r="BH319" s="5" t="s">
        <v>417</v>
      </c>
      <c r="BJ319" s="5" t="s">
        <v>418</v>
      </c>
      <c r="BL319" s="5" t="s">
        <v>555</v>
      </c>
      <c r="BN319" s="5" t="s">
        <v>420</v>
      </c>
      <c r="BP319" s="5" t="s">
        <v>3662</v>
      </c>
      <c r="BQ319" s="5" t="s">
        <v>3663</v>
      </c>
      <c r="BR319" s="5" t="s">
        <v>423</v>
      </c>
      <c r="BT319" s="5" t="s">
        <v>362</v>
      </c>
      <c r="BU319" s="5" t="s">
        <v>339</v>
      </c>
      <c r="BV319" s="5" t="s">
        <v>424</v>
      </c>
      <c r="BW319" s="5" t="s">
        <v>425</v>
      </c>
      <c r="CC319" s="5" t="s">
        <v>339</v>
      </c>
      <c r="CE319" s="5" t="s">
        <v>370</v>
      </c>
      <c r="CF319" s="5" t="s">
        <v>428</v>
      </c>
      <c r="CG319" s="5" t="s">
        <v>372</v>
      </c>
      <c r="CJ319" s="5" t="s">
        <v>373</v>
      </c>
      <c r="CK319" s="3" t="s">
        <v>4044</v>
      </c>
      <c r="CL319" s="3" t="s">
        <v>515</v>
      </c>
      <c r="CM319" s="3"/>
      <c r="CN319" s="3"/>
      <c r="CO319" s="3"/>
      <c r="CP319" s="3"/>
      <c r="CQ319" s="3"/>
      <c r="CR319" s="3"/>
      <c r="CS319" s="3"/>
      <c r="CT319" s="3"/>
      <c r="DC319" s="5" t="s">
        <v>376</v>
      </c>
      <c r="DD319" s="5" t="s">
        <v>3664</v>
      </c>
      <c r="DG319" s="3"/>
      <c r="DH319" s="5" t="s">
        <v>378</v>
      </c>
      <c r="DI319" s="5" t="s">
        <v>379</v>
      </c>
      <c r="DJ319" s="5" t="s">
        <v>380</v>
      </c>
      <c r="EH319" s="5" t="s">
        <v>394</v>
      </c>
      <c r="EI319" s="5" t="s">
        <v>395</v>
      </c>
      <c r="EJ319" s="5" t="s">
        <v>396</v>
      </c>
      <c r="EK319" s="5" t="s">
        <v>397</v>
      </c>
      <c r="FH319" s="5" t="s">
        <v>394</v>
      </c>
      <c r="FI319" s="5" t="s">
        <v>395</v>
      </c>
      <c r="FJ319" s="5" t="s">
        <v>686</v>
      </c>
      <c r="FK319" s="5" t="s">
        <v>397</v>
      </c>
      <c r="FS319" s="3"/>
      <c r="FT319" s="3"/>
      <c r="FU319" s="3"/>
      <c r="FV319" s="3"/>
      <c r="FW319" s="3"/>
      <c r="GS319" s="3"/>
      <c r="GT319" s="3"/>
      <c r="GU319" s="3"/>
      <c r="GV319" s="3"/>
      <c r="GW319" s="3"/>
      <c r="QG319" s="5" t="s">
        <v>3665</v>
      </c>
    </row>
    <row r="320" spans="1:449" s="5" customFormat="1">
      <c r="A320" s="5" t="s">
        <v>3666</v>
      </c>
      <c r="B320" s="3" t="s">
        <v>808</v>
      </c>
      <c r="C320" s="5" t="s">
        <v>3667</v>
      </c>
      <c r="D320" s="5" t="s">
        <v>3668</v>
      </c>
      <c r="E320" s="3" t="s">
        <v>3799</v>
      </c>
      <c r="F320" s="59"/>
      <c r="G320" s="5" t="s">
        <v>3669</v>
      </c>
      <c r="H320" s="5" t="s">
        <v>340</v>
      </c>
      <c r="I320" s="5" t="s">
        <v>339</v>
      </c>
      <c r="J320" s="5" t="s">
        <v>340</v>
      </c>
      <c r="L320" s="5" t="s">
        <v>341</v>
      </c>
      <c r="M320" s="5" t="s">
        <v>342</v>
      </c>
      <c r="N320" s="5" t="s">
        <v>368</v>
      </c>
      <c r="P320" s="5" t="s">
        <v>340</v>
      </c>
      <c r="Q320" s="5" t="s">
        <v>343</v>
      </c>
      <c r="R320" s="5" t="s">
        <v>344</v>
      </c>
      <c r="T320" s="5" t="s">
        <v>339</v>
      </c>
      <c r="W320" s="5" t="s">
        <v>339</v>
      </c>
      <c r="AB320" s="5" t="s">
        <v>808</v>
      </c>
      <c r="AC320" s="5" t="s">
        <v>340</v>
      </c>
      <c r="AD320" s="5" t="s">
        <v>339</v>
      </c>
      <c r="AG320" s="5" t="s">
        <v>339</v>
      </c>
      <c r="AJ320" s="5" t="s">
        <v>339</v>
      </c>
      <c r="AL320" s="5" t="s">
        <v>339</v>
      </c>
      <c r="AN320" s="5" t="s">
        <v>340</v>
      </c>
      <c r="AO320" s="5" t="s">
        <v>340</v>
      </c>
      <c r="AP320" s="5" t="s">
        <v>339</v>
      </c>
      <c r="AQ320" s="5" t="s">
        <v>350</v>
      </c>
      <c r="AT320" s="5" t="s">
        <v>351</v>
      </c>
      <c r="AV320" s="5" t="s">
        <v>3811</v>
      </c>
      <c r="AW320" s="5" t="s">
        <v>525</v>
      </c>
      <c r="AX320" s="5" t="s">
        <v>413</v>
      </c>
      <c r="BA320" s="5" t="s">
        <v>671</v>
      </c>
      <c r="BB320" s="5" t="s">
        <v>356</v>
      </c>
      <c r="BD320" s="5" t="s">
        <v>357</v>
      </c>
      <c r="BE320" s="5" t="s">
        <v>3813</v>
      </c>
      <c r="BF320" s="5" t="s">
        <v>358</v>
      </c>
      <c r="BG320" s="5" t="s">
        <v>3672</v>
      </c>
      <c r="BR320" s="5" t="s">
        <v>423</v>
      </c>
      <c r="BT320" s="5" t="s">
        <v>362</v>
      </c>
      <c r="BU320" s="5" t="s">
        <v>339</v>
      </c>
      <c r="BV320" s="5" t="s">
        <v>334</v>
      </c>
      <c r="BW320" s="5" t="s">
        <v>425</v>
      </c>
      <c r="BY320" s="5" t="s">
        <v>426</v>
      </c>
      <c r="BZ320" s="5" t="s">
        <v>3673</v>
      </c>
      <c r="CA320" s="5" t="s">
        <v>476</v>
      </c>
      <c r="CB320" s="5" t="s">
        <v>3673</v>
      </c>
      <c r="CE320" s="5" t="s">
        <v>370</v>
      </c>
      <c r="CF320" s="5" t="s">
        <v>428</v>
      </c>
      <c r="CG320" s="5" t="s">
        <v>372</v>
      </c>
      <c r="CK320" s="3" t="s">
        <v>4058</v>
      </c>
      <c r="CL320" s="3"/>
      <c r="CM320" s="3"/>
      <c r="CN320" s="3"/>
      <c r="CO320" s="3"/>
      <c r="CP320" s="3"/>
      <c r="CQ320" s="3"/>
      <c r="CR320" s="3" t="s">
        <v>1003</v>
      </c>
      <c r="CS320" s="3"/>
      <c r="CT320" s="3"/>
      <c r="DG320" s="3"/>
      <c r="FS320" s="3"/>
      <c r="FT320" s="3"/>
      <c r="FU320" s="3"/>
      <c r="FV320" s="3"/>
      <c r="FW320" s="3"/>
      <c r="GS320" s="3"/>
      <c r="GT320" s="3"/>
      <c r="GU320" s="3"/>
      <c r="GV320" s="3"/>
      <c r="GW320" s="3"/>
    </row>
    <row r="321" spans="1:449" s="5" customFormat="1">
      <c r="A321" s="5" t="s">
        <v>3666</v>
      </c>
      <c r="B321" s="3" t="s">
        <v>759</v>
      </c>
      <c r="C321" s="5" t="s">
        <v>3667</v>
      </c>
      <c r="D321" s="5" t="s">
        <v>3668</v>
      </c>
      <c r="E321" s="3" t="s">
        <v>3799</v>
      </c>
      <c r="F321" s="59"/>
      <c r="AB321" s="5" t="s">
        <v>759</v>
      </c>
      <c r="AC321" s="5" t="s">
        <v>340</v>
      </c>
      <c r="AD321" s="5" t="s">
        <v>339</v>
      </c>
      <c r="AG321" s="5" t="s">
        <v>339</v>
      </c>
      <c r="AJ321" s="5" t="s">
        <v>339</v>
      </c>
      <c r="AL321" s="5" t="s">
        <v>339</v>
      </c>
      <c r="AN321" s="5" t="s">
        <v>340</v>
      </c>
      <c r="AO321" s="5" t="s">
        <v>340</v>
      </c>
      <c r="AP321" s="5" t="s">
        <v>339</v>
      </c>
      <c r="AQ321" s="5" t="s">
        <v>350</v>
      </c>
      <c r="AT321" s="5" t="s">
        <v>351</v>
      </c>
      <c r="AV321" s="5" t="s">
        <v>3811</v>
      </c>
      <c r="AW321" s="5" t="s">
        <v>525</v>
      </c>
      <c r="AX321" s="5" t="s">
        <v>413</v>
      </c>
      <c r="BA321" s="5" t="s">
        <v>671</v>
      </c>
      <c r="BB321" s="5" t="s">
        <v>356</v>
      </c>
      <c r="BD321" s="5" t="s">
        <v>593</v>
      </c>
      <c r="BE321" s="5" t="s">
        <v>3813</v>
      </c>
      <c r="BF321" s="5" t="s">
        <v>358</v>
      </c>
      <c r="BG321" s="5" t="s">
        <v>3672</v>
      </c>
      <c r="BR321" s="5" t="s">
        <v>423</v>
      </c>
      <c r="BT321" s="5" t="s">
        <v>362</v>
      </c>
      <c r="BU321" s="5" t="s">
        <v>339</v>
      </c>
      <c r="BV321" s="5" t="s">
        <v>334</v>
      </c>
      <c r="BW321" s="5" t="s">
        <v>425</v>
      </c>
      <c r="BY321" s="5" t="s">
        <v>426</v>
      </c>
      <c r="BZ321" s="5" t="s">
        <v>3673</v>
      </c>
      <c r="CA321" s="5" t="s">
        <v>476</v>
      </c>
      <c r="CB321" s="5" t="s">
        <v>3673</v>
      </c>
      <c r="CE321" s="5" t="s">
        <v>370</v>
      </c>
      <c r="CF321" s="5" t="s">
        <v>760</v>
      </c>
      <c r="CG321" s="5" t="s">
        <v>779</v>
      </c>
      <c r="CJ321" s="5" t="s">
        <v>3809</v>
      </c>
      <c r="CK321" s="3" t="s">
        <v>4043</v>
      </c>
      <c r="CL321" s="3"/>
      <c r="CM321" s="3"/>
      <c r="CN321" s="3"/>
      <c r="CO321" s="3"/>
      <c r="CP321" s="3"/>
      <c r="CQ321" s="3"/>
      <c r="CR321" s="3"/>
      <c r="CS321" s="3" t="s">
        <v>368</v>
      </c>
      <c r="CT321" s="3" t="s">
        <v>3674</v>
      </c>
      <c r="DG321" s="3"/>
      <c r="FS321" s="3"/>
      <c r="FT321" s="3"/>
      <c r="FU321" s="3"/>
      <c r="FV321" s="3"/>
      <c r="FW321" s="3"/>
      <c r="GS321" s="3"/>
      <c r="GT321" s="3"/>
      <c r="GU321" s="3"/>
      <c r="GV321" s="3"/>
      <c r="GW321" s="3"/>
    </row>
    <row r="322" spans="1:449" s="5" customFormat="1">
      <c r="A322" s="5" t="s">
        <v>3666</v>
      </c>
      <c r="B322" s="3" t="s">
        <v>825</v>
      </c>
      <c r="C322" s="5" t="s">
        <v>3667</v>
      </c>
      <c r="D322" s="5" t="s">
        <v>3668</v>
      </c>
      <c r="E322" s="3" t="s">
        <v>3799</v>
      </c>
      <c r="F322" s="59"/>
      <c r="AB322" s="5" t="s">
        <v>825</v>
      </c>
      <c r="AC322" s="5" t="s">
        <v>340</v>
      </c>
      <c r="AD322" s="5" t="s">
        <v>339</v>
      </c>
      <c r="AG322" s="5" t="s">
        <v>339</v>
      </c>
      <c r="AJ322" s="5" t="s">
        <v>339</v>
      </c>
      <c r="AL322" s="5" t="s">
        <v>339</v>
      </c>
      <c r="AN322" s="5" t="s">
        <v>340</v>
      </c>
      <c r="AO322" s="5" t="s">
        <v>340</v>
      </c>
      <c r="AP322" s="5" t="s">
        <v>339</v>
      </c>
      <c r="AQ322" s="5" t="s">
        <v>350</v>
      </c>
      <c r="AT322" s="5" t="s">
        <v>351</v>
      </c>
      <c r="AV322" s="5" t="s">
        <v>3811</v>
      </c>
      <c r="AW322" s="5" t="s">
        <v>525</v>
      </c>
      <c r="AX322" s="5" t="s">
        <v>413</v>
      </c>
      <c r="BA322" s="5" t="s">
        <v>671</v>
      </c>
      <c r="BB322" s="5" t="s">
        <v>356</v>
      </c>
      <c r="BD322" s="5" t="s">
        <v>593</v>
      </c>
      <c r="BE322" s="5" t="s">
        <v>3813</v>
      </c>
      <c r="BF322" s="5" t="s">
        <v>358</v>
      </c>
      <c r="BG322" s="5" t="s">
        <v>3672</v>
      </c>
      <c r="BR322" s="5" t="s">
        <v>423</v>
      </c>
      <c r="BT322" s="5" t="s">
        <v>362</v>
      </c>
      <c r="BU322" s="5" t="s">
        <v>339</v>
      </c>
      <c r="BV322" s="5" t="s">
        <v>334</v>
      </c>
      <c r="BW322" s="5" t="s">
        <v>425</v>
      </c>
      <c r="BY322" s="5" t="s">
        <v>426</v>
      </c>
      <c r="BZ322" s="5" t="s">
        <v>3673</v>
      </c>
      <c r="CA322" s="5" t="s">
        <v>476</v>
      </c>
      <c r="CB322" s="5" t="s">
        <v>3673</v>
      </c>
      <c r="CE322" s="5" t="s">
        <v>370</v>
      </c>
      <c r="CF322" s="5" t="s">
        <v>760</v>
      </c>
      <c r="CG322" s="5" t="s">
        <v>779</v>
      </c>
      <c r="CJ322" s="5" t="s">
        <v>3675</v>
      </c>
      <c r="CK322" s="3" t="s">
        <v>4043</v>
      </c>
      <c r="CL322" s="3"/>
      <c r="CM322" s="3"/>
      <c r="CN322" s="3"/>
      <c r="CO322" s="3"/>
      <c r="CP322" s="3"/>
      <c r="CQ322" s="3"/>
      <c r="CR322" s="3"/>
      <c r="CS322" s="3" t="s">
        <v>368</v>
      </c>
      <c r="CT322" s="3" t="s">
        <v>3674</v>
      </c>
      <c r="DG322" s="3"/>
      <c r="FS322" s="3"/>
      <c r="FT322" s="3"/>
      <c r="FU322" s="3"/>
      <c r="FV322" s="3"/>
      <c r="FW322" s="3"/>
      <c r="GS322" s="3"/>
      <c r="GT322" s="3"/>
      <c r="GU322" s="3"/>
      <c r="GV322" s="3"/>
      <c r="GW322" s="3"/>
    </row>
    <row r="323" spans="1:449" s="5" customFormat="1">
      <c r="A323" s="5" t="s">
        <v>3666</v>
      </c>
      <c r="B323" s="3" t="s">
        <v>3670</v>
      </c>
      <c r="C323" s="5" t="s">
        <v>3667</v>
      </c>
      <c r="D323" s="5" t="s">
        <v>3668</v>
      </c>
      <c r="E323" s="3" t="s">
        <v>3799</v>
      </c>
      <c r="F323" s="59"/>
      <c r="AB323" s="5" t="s">
        <v>3670</v>
      </c>
      <c r="AC323" s="5" t="s">
        <v>340</v>
      </c>
      <c r="AD323" s="5" t="s">
        <v>339</v>
      </c>
      <c r="AG323" s="5" t="s">
        <v>339</v>
      </c>
      <c r="AJ323" s="5" t="s">
        <v>339</v>
      </c>
      <c r="AL323" s="5" t="s">
        <v>339</v>
      </c>
      <c r="AN323" s="5" t="s">
        <v>340</v>
      </c>
      <c r="AO323" s="5" t="s">
        <v>340</v>
      </c>
      <c r="AP323" s="5" t="s">
        <v>339</v>
      </c>
      <c r="AQ323" s="5" t="s">
        <v>350</v>
      </c>
      <c r="AT323" s="5" t="s">
        <v>351</v>
      </c>
      <c r="AV323" s="5" t="s">
        <v>3811</v>
      </c>
      <c r="AW323" s="5" t="s">
        <v>525</v>
      </c>
      <c r="AX323" s="5" t="s">
        <v>413</v>
      </c>
      <c r="BA323" s="5" t="s">
        <v>671</v>
      </c>
      <c r="BB323" s="5" t="s">
        <v>356</v>
      </c>
      <c r="BD323" s="5" t="s">
        <v>593</v>
      </c>
      <c r="BE323" s="5" t="s">
        <v>3813</v>
      </c>
      <c r="BF323" s="5" t="s">
        <v>358</v>
      </c>
      <c r="BG323" s="5" t="s">
        <v>3672</v>
      </c>
      <c r="BR323" s="5" t="s">
        <v>423</v>
      </c>
      <c r="BT323" s="5" t="s">
        <v>362</v>
      </c>
      <c r="BU323" s="5" t="s">
        <v>339</v>
      </c>
      <c r="BV323" s="5" t="s">
        <v>334</v>
      </c>
      <c r="BW323" s="5" t="s">
        <v>425</v>
      </c>
      <c r="BY323" s="5" t="s">
        <v>426</v>
      </c>
      <c r="BZ323" s="5" t="s">
        <v>3673</v>
      </c>
      <c r="CA323" s="5" t="s">
        <v>476</v>
      </c>
      <c r="CB323" s="5" t="s">
        <v>3673</v>
      </c>
      <c r="CE323" s="5" t="s">
        <v>364</v>
      </c>
      <c r="CF323" s="5" t="s">
        <v>365</v>
      </c>
      <c r="CG323" s="5" t="s">
        <v>365</v>
      </c>
      <c r="CI323" s="5" t="s">
        <v>703</v>
      </c>
      <c r="CJ323" s="5" t="s">
        <v>3676</v>
      </c>
      <c r="CK323" s="3" t="s">
        <v>4050</v>
      </c>
      <c r="CL323" s="3"/>
      <c r="CM323" s="3"/>
      <c r="CN323" s="3"/>
      <c r="CO323" s="3"/>
      <c r="CP323" s="3"/>
      <c r="CQ323" s="3"/>
      <c r="CR323" s="3"/>
      <c r="CS323" s="3"/>
      <c r="CT323" s="3"/>
      <c r="DG323" s="3"/>
      <c r="FS323" s="3"/>
      <c r="FT323" s="3"/>
      <c r="FU323" s="3"/>
      <c r="FV323" s="3"/>
      <c r="FW323" s="3"/>
      <c r="GS323" s="3"/>
      <c r="GT323" s="3"/>
      <c r="GU323" s="3"/>
      <c r="GV323" s="3"/>
      <c r="GW323" s="3"/>
      <c r="II323" s="5" t="s">
        <v>379</v>
      </c>
      <c r="IJ323" s="5" t="s">
        <v>379</v>
      </c>
      <c r="IK323" s="5" t="s">
        <v>380</v>
      </c>
      <c r="IN323" s="5" t="s">
        <v>430</v>
      </c>
      <c r="IO323" s="5" t="s">
        <v>382</v>
      </c>
      <c r="IP323" s="5" t="s">
        <v>382</v>
      </c>
      <c r="IQ323" s="5" t="s">
        <v>2053</v>
      </c>
      <c r="IR323" s="5" t="s">
        <v>452</v>
      </c>
      <c r="IS323" s="5" t="s">
        <v>452</v>
      </c>
      <c r="IT323" s="5" t="s">
        <v>1176</v>
      </c>
      <c r="IU323" s="5" t="s">
        <v>390</v>
      </c>
      <c r="IV323" s="5" t="s">
        <v>390</v>
      </c>
      <c r="IW323" s="5" t="s">
        <v>3677</v>
      </c>
      <c r="IX323" s="5" t="s">
        <v>452</v>
      </c>
      <c r="IY323" s="5" t="s">
        <v>452</v>
      </c>
      <c r="IZ323" s="5" t="s">
        <v>1176</v>
      </c>
      <c r="JA323" s="5" t="s">
        <v>394</v>
      </c>
      <c r="JB323" s="5" t="s">
        <v>395</v>
      </c>
      <c r="JC323" s="5" t="s">
        <v>396</v>
      </c>
      <c r="JD323" s="5" t="s">
        <v>397</v>
      </c>
      <c r="JF323" s="5" t="s">
        <v>430</v>
      </c>
      <c r="JG323" s="5" t="s">
        <v>382</v>
      </c>
      <c r="JH323" s="5" t="s">
        <v>382</v>
      </c>
      <c r="JI323" s="5" t="s">
        <v>2053</v>
      </c>
      <c r="JJ323" s="5" t="s">
        <v>452</v>
      </c>
      <c r="JK323" s="5" t="s">
        <v>452</v>
      </c>
      <c r="JL323" s="5" t="s">
        <v>3678</v>
      </c>
      <c r="JM323" s="5" t="s">
        <v>390</v>
      </c>
      <c r="JN323" s="5" t="s">
        <v>390</v>
      </c>
      <c r="JO323" s="5" t="s">
        <v>2053</v>
      </c>
      <c r="JP323" s="5" t="s">
        <v>465</v>
      </c>
      <c r="JQ323" s="5" t="s">
        <v>465</v>
      </c>
      <c r="JR323" s="5" t="s">
        <v>3679</v>
      </c>
    </row>
    <row r="324" spans="1:449" s="5" customFormat="1">
      <c r="A324" s="5" t="s">
        <v>3666</v>
      </c>
      <c r="B324" s="3" t="s">
        <v>2062</v>
      </c>
      <c r="C324" s="5" t="s">
        <v>3667</v>
      </c>
      <c r="D324" s="5" t="s">
        <v>3668</v>
      </c>
      <c r="E324" s="3" t="s">
        <v>3804</v>
      </c>
      <c r="F324" s="59"/>
      <c r="AB324" s="5" t="s">
        <v>2062</v>
      </c>
      <c r="AC324" s="5" t="s">
        <v>340</v>
      </c>
      <c r="AD324" s="5" t="s">
        <v>339</v>
      </c>
      <c r="AG324" s="5" t="s">
        <v>339</v>
      </c>
      <c r="AJ324" s="5" t="s">
        <v>339</v>
      </c>
      <c r="AL324" s="5" t="s">
        <v>339</v>
      </c>
      <c r="AN324" s="5" t="s">
        <v>340</v>
      </c>
      <c r="AO324" s="5" t="s">
        <v>340</v>
      </c>
      <c r="AP324" s="5" t="s">
        <v>339</v>
      </c>
      <c r="AQ324" s="5" t="s">
        <v>350</v>
      </c>
      <c r="AT324" s="5" t="s">
        <v>351</v>
      </c>
      <c r="AV324" s="5" t="s">
        <v>3811</v>
      </c>
      <c r="AW324" s="5" t="s">
        <v>430</v>
      </c>
      <c r="AX324" s="5" t="s">
        <v>413</v>
      </c>
      <c r="BA324" s="5" t="s">
        <v>3680</v>
      </c>
      <c r="BB324" s="5" t="s">
        <v>356</v>
      </c>
      <c r="BD324" s="5" t="s">
        <v>357</v>
      </c>
      <c r="BE324" s="5" t="s">
        <v>3813</v>
      </c>
      <c r="BF324" s="5" t="s">
        <v>358</v>
      </c>
      <c r="BG324" s="5" t="s">
        <v>3681</v>
      </c>
      <c r="BR324" s="5" t="s">
        <v>423</v>
      </c>
      <c r="BT324" s="5" t="s">
        <v>362</v>
      </c>
      <c r="BU324" s="5" t="s">
        <v>339</v>
      </c>
      <c r="BV324" s="5" t="s">
        <v>334</v>
      </c>
      <c r="BW324" s="5" t="s">
        <v>425</v>
      </c>
      <c r="BY324" s="5" t="s">
        <v>426</v>
      </c>
      <c r="BZ324" s="5" t="s">
        <v>3673</v>
      </c>
      <c r="CA324" s="5" t="s">
        <v>476</v>
      </c>
      <c r="CB324" s="5" t="s">
        <v>3673</v>
      </c>
      <c r="CE324" s="5" t="s">
        <v>370</v>
      </c>
      <c r="CF324" s="5" t="s">
        <v>428</v>
      </c>
      <c r="CG324" s="5" t="s">
        <v>372</v>
      </c>
      <c r="CJ324" s="5" t="s">
        <v>373</v>
      </c>
      <c r="CK324" s="3" t="s">
        <v>4058</v>
      </c>
      <c r="CL324" s="3"/>
      <c r="CM324" s="3"/>
      <c r="CN324" s="3"/>
      <c r="CO324" s="3"/>
      <c r="CP324" s="3"/>
      <c r="CQ324" s="3"/>
      <c r="CR324" s="3" t="s">
        <v>1003</v>
      </c>
      <c r="CS324" s="3"/>
      <c r="CT324" s="3"/>
      <c r="DG324" s="3"/>
      <c r="FS324" s="3"/>
      <c r="FT324" s="3"/>
      <c r="FU324" s="3"/>
      <c r="FV324" s="3"/>
      <c r="FW324" s="3"/>
      <c r="GS324" s="3"/>
      <c r="GT324" s="3"/>
      <c r="GU324" s="3"/>
      <c r="GV324" s="3"/>
      <c r="GW324" s="3"/>
    </row>
    <row r="325" spans="1:449" s="5" customFormat="1">
      <c r="A325" s="5" t="s">
        <v>3666</v>
      </c>
      <c r="B325" s="3" t="s">
        <v>1766</v>
      </c>
      <c r="C325" s="5" t="s">
        <v>3667</v>
      </c>
      <c r="D325" s="5" t="s">
        <v>3668</v>
      </c>
      <c r="E325" s="3" t="s">
        <v>3804</v>
      </c>
      <c r="F325" s="59"/>
      <c r="AB325" s="5" t="s">
        <v>1766</v>
      </c>
      <c r="AC325" s="5" t="s">
        <v>340</v>
      </c>
      <c r="AD325" s="5" t="s">
        <v>339</v>
      </c>
      <c r="AG325" s="5" t="s">
        <v>339</v>
      </c>
      <c r="AJ325" s="5" t="s">
        <v>339</v>
      </c>
      <c r="AL325" s="5" t="s">
        <v>339</v>
      </c>
      <c r="AN325" s="5" t="s">
        <v>340</v>
      </c>
      <c r="AO325" s="5" t="s">
        <v>340</v>
      </c>
      <c r="AP325" s="5" t="s">
        <v>339</v>
      </c>
      <c r="AQ325" s="5" t="s">
        <v>350</v>
      </c>
      <c r="AT325" s="5" t="s">
        <v>351</v>
      </c>
      <c r="AV325" s="5" t="s">
        <v>3811</v>
      </c>
      <c r="AW325" s="5" t="s">
        <v>430</v>
      </c>
      <c r="AX325" s="5" t="s">
        <v>413</v>
      </c>
      <c r="BA325" s="5" t="s">
        <v>3680</v>
      </c>
      <c r="BB325" s="5" t="s">
        <v>356</v>
      </c>
      <c r="BD325" s="5" t="s">
        <v>593</v>
      </c>
      <c r="BE325" s="5" t="s">
        <v>3813</v>
      </c>
      <c r="BF325" s="5" t="s">
        <v>358</v>
      </c>
      <c r="BG325" s="5" t="s">
        <v>3682</v>
      </c>
      <c r="BR325" s="5" t="s">
        <v>423</v>
      </c>
      <c r="BT325" s="5" t="s">
        <v>362</v>
      </c>
      <c r="BU325" s="5" t="s">
        <v>339</v>
      </c>
      <c r="BV325" s="5" t="s">
        <v>334</v>
      </c>
      <c r="BW325" s="5" t="s">
        <v>425</v>
      </c>
      <c r="BY325" s="5" t="s">
        <v>426</v>
      </c>
      <c r="BZ325" s="5" t="s">
        <v>3673</v>
      </c>
      <c r="CA325" s="5" t="s">
        <v>476</v>
      </c>
      <c r="CB325" s="5" t="s">
        <v>3673</v>
      </c>
      <c r="CE325" s="5" t="s">
        <v>370</v>
      </c>
      <c r="CF325" s="5" t="s">
        <v>760</v>
      </c>
      <c r="CG325" s="5" t="s">
        <v>779</v>
      </c>
      <c r="CJ325" s="5" t="s">
        <v>3809</v>
      </c>
      <c r="CK325" s="3" t="s">
        <v>4043</v>
      </c>
      <c r="CL325" s="3"/>
      <c r="CM325" s="3"/>
      <c r="CN325" s="3"/>
      <c r="CO325" s="3"/>
      <c r="CP325" s="3"/>
      <c r="CQ325" s="3"/>
      <c r="CR325" s="3"/>
      <c r="CS325" s="3" t="s">
        <v>368</v>
      </c>
      <c r="CT325" s="3" t="s">
        <v>3674</v>
      </c>
      <c r="DG325" s="3"/>
      <c r="FS325" s="3"/>
      <c r="FT325" s="3"/>
      <c r="FU325" s="3"/>
      <c r="FV325" s="3"/>
      <c r="FW325" s="3"/>
      <c r="GS325" s="3"/>
      <c r="GT325" s="3"/>
      <c r="GU325" s="3"/>
      <c r="GV325" s="3"/>
      <c r="GW325" s="3"/>
    </row>
    <row r="326" spans="1:449" s="5" customFormat="1">
      <c r="A326" s="5" t="s">
        <v>3666</v>
      </c>
      <c r="B326" s="3" t="s">
        <v>3671</v>
      </c>
      <c r="C326" s="5" t="s">
        <v>3667</v>
      </c>
      <c r="D326" s="5" t="s">
        <v>3668</v>
      </c>
      <c r="E326" s="3" t="s">
        <v>3804</v>
      </c>
      <c r="F326" s="59"/>
      <c r="AB326" s="5" t="s">
        <v>3671</v>
      </c>
      <c r="AC326" s="5" t="s">
        <v>340</v>
      </c>
      <c r="AD326" s="5" t="s">
        <v>339</v>
      </c>
      <c r="AG326" s="5" t="s">
        <v>339</v>
      </c>
      <c r="AJ326" s="5" t="s">
        <v>339</v>
      </c>
      <c r="AL326" s="5" t="s">
        <v>339</v>
      </c>
      <c r="AN326" s="5" t="s">
        <v>340</v>
      </c>
      <c r="AO326" s="5" t="s">
        <v>340</v>
      </c>
      <c r="AP326" s="5" t="s">
        <v>339</v>
      </c>
      <c r="AQ326" s="5" t="s">
        <v>350</v>
      </c>
      <c r="AT326" s="5" t="s">
        <v>351</v>
      </c>
      <c r="AV326" s="5" t="s">
        <v>3811</v>
      </c>
      <c r="AW326" s="5" t="s">
        <v>430</v>
      </c>
      <c r="AX326" s="5" t="s">
        <v>413</v>
      </c>
      <c r="BA326" s="5" t="s">
        <v>3680</v>
      </c>
      <c r="BB326" s="5" t="s">
        <v>356</v>
      </c>
      <c r="BD326" s="5" t="s">
        <v>593</v>
      </c>
      <c r="BE326" s="5" t="s">
        <v>3813</v>
      </c>
      <c r="BF326" s="5" t="s">
        <v>358</v>
      </c>
      <c r="BG326" s="5" t="s">
        <v>3682</v>
      </c>
      <c r="BR326" s="5" t="s">
        <v>423</v>
      </c>
      <c r="BT326" s="5" t="s">
        <v>362</v>
      </c>
      <c r="BU326" s="5" t="s">
        <v>339</v>
      </c>
      <c r="BV326" s="5" t="s">
        <v>334</v>
      </c>
      <c r="BW326" s="5" t="s">
        <v>425</v>
      </c>
      <c r="BY326" s="5" t="s">
        <v>426</v>
      </c>
      <c r="BZ326" s="5" t="s">
        <v>3673</v>
      </c>
      <c r="CA326" s="5" t="s">
        <v>476</v>
      </c>
      <c r="CB326" s="5" t="s">
        <v>3673</v>
      </c>
      <c r="CE326" s="5" t="s">
        <v>370</v>
      </c>
      <c r="CF326" s="5" t="s">
        <v>760</v>
      </c>
      <c r="CG326" s="5" t="s">
        <v>779</v>
      </c>
      <c r="CJ326" s="5" t="s">
        <v>3675</v>
      </c>
      <c r="CK326" s="3" t="s">
        <v>4043</v>
      </c>
      <c r="CL326" s="3"/>
      <c r="CM326" s="3"/>
      <c r="CN326" s="3"/>
      <c r="CO326" s="3"/>
      <c r="CP326" s="3"/>
      <c r="CQ326" s="3"/>
      <c r="CR326" s="3"/>
      <c r="CS326" s="3" t="s">
        <v>368</v>
      </c>
      <c r="CT326" s="3" t="s">
        <v>3674</v>
      </c>
      <c r="DG326" s="3"/>
      <c r="FS326" s="3"/>
      <c r="FT326" s="3"/>
      <c r="FU326" s="3"/>
      <c r="FV326" s="3"/>
      <c r="FW326" s="3"/>
      <c r="GS326" s="3"/>
      <c r="GT326" s="3"/>
      <c r="GU326" s="3"/>
      <c r="GV326" s="3"/>
      <c r="GW326" s="3"/>
    </row>
    <row r="327" spans="1:449" s="5" customFormat="1">
      <c r="A327" s="5" t="s">
        <v>3683</v>
      </c>
      <c r="B327" s="3" t="s">
        <v>509</v>
      </c>
      <c r="C327" s="5" t="s">
        <v>3684</v>
      </c>
      <c r="D327" s="5" t="s">
        <v>3685</v>
      </c>
      <c r="E327" s="3" t="s">
        <v>3785</v>
      </c>
      <c r="F327" s="59" t="s">
        <v>340</v>
      </c>
      <c r="G327" s="5" t="s">
        <v>3686</v>
      </c>
      <c r="H327" s="5" t="s">
        <v>340</v>
      </c>
      <c r="I327" s="5" t="s">
        <v>339</v>
      </c>
      <c r="J327" s="5" t="s">
        <v>340</v>
      </c>
      <c r="K327" s="5" t="s">
        <v>406</v>
      </c>
      <c r="O327" s="5" t="s">
        <v>339</v>
      </c>
      <c r="P327" s="5" t="s">
        <v>339</v>
      </c>
      <c r="T327" s="5" t="s">
        <v>339</v>
      </c>
      <c r="W327" s="5" t="s">
        <v>340</v>
      </c>
      <c r="X327" s="5" t="s">
        <v>3687</v>
      </c>
      <c r="Z327" s="5" t="s">
        <v>500</v>
      </c>
      <c r="AA327" s="5" t="s">
        <v>713</v>
      </c>
      <c r="AB327" s="5" t="s">
        <v>509</v>
      </c>
      <c r="AC327" s="5" t="s">
        <v>640</v>
      </c>
      <c r="AD327" s="5" t="s">
        <v>339</v>
      </c>
      <c r="AG327" s="5" t="s">
        <v>340</v>
      </c>
      <c r="AH327" s="5" t="s">
        <v>411</v>
      </c>
      <c r="AJ327" s="5" t="s">
        <v>339</v>
      </c>
      <c r="AL327" s="5" t="s">
        <v>339</v>
      </c>
      <c r="AN327" s="5" t="s">
        <v>340</v>
      </c>
      <c r="AO327" s="5" t="s">
        <v>340</v>
      </c>
      <c r="AP327" s="5" t="s">
        <v>339</v>
      </c>
      <c r="AQ327" s="5" t="s">
        <v>350</v>
      </c>
      <c r="AT327" s="5" t="s">
        <v>351</v>
      </c>
      <c r="AU327" s="5" t="s">
        <v>641</v>
      </c>
      <c r="AV327" s="5" t="s">
        <v>3811</v>
      </c>
      <c r="AW327" s="5" t="s">
        <v>3688</v>
      </c>
      <c r="AX327" s="5" t="s">
        <v>354</v>
      </c>
      <c r="BA327" s="5" t="s">
        <v>3689</v>
      </c>
      <c r="BB327" s="5" t="s">
        <v>415</v>
      </c>
      <c r="BD327" s="5" t="s">
        <v>357</v>
      </c>
      <c r="BE327" s="5" t="s">
        <v>3814</v>
      </c>
      <c r="BF327" s="5" t="s">
        <v>416</v>
      </c>
      <c r="BH327" s="5" t="s">
        <v>417</v>
      </c>
      <c r="BJ327" s="5" t="s">
        <v>418</v>
      </c>
      <c r="BL327" s="5" t="s">
        <v>419</v>
      </c>
      <c r="BN327" s="5" t="s">
        <v>420</v>
      </c>
      <c r="BP327" s="5" t="s">
        <v>1965</v>
      </c>
      <c r="BQ327" s="5" t="s">
        <v>802</v>
      </c>
      <c r="BR327" s="5" t="s">
        <v>423</v>
      </c>
      <c r="BT327" s="5" t="s">
        <v>362</v>
      </c>
      <c r="BU327" s="5" t="s">
        <v>339</v>
      </c>
      <c r="BV327" s="5" t="s">
        <v>334</v>
      </c>
      <c r="BW327" s="5" t="s">
        <v>425</v>
      </c>
      <c r="BY327" s="5" t="s">
        <v>426</v>
      </c>
      <c r="BZ327" s="5" t="s">
        <v>3690</v>
      </c>
      <c r="CA327" s="5" t="s">
        <v>476</v>
      </c>
      <c r="CB327" s="5" t="s">
        <v>3690</v>
      </c>
      <c r="CD327" s="5" t="s">
        <v>1485</v>
      </c>
      <c r="CE327" s="5" t="s">
        <v>370</v>
      </c>
      <c r="CF327" s="5" t="s">
        <v>371</v>
      </c>
      <c r="CG327" s="5" t="s">
        <v>1318</v>
      </c>
      <c r="CJ327" s="5" t="s">
        <v>3691</v>
      </c>
      <c r="CK327" s="3" t="s">
        <v>380</v>
      </c>
      <c r="CL327" s="3"/>
      <c r="CM327" s="3"/>
      <c r="CN327" s="3"/>
      <c r="CO327" s="3"/>
      <c r="CP327" s="3"/>
      <c r="CQ327" s="3"/>
      <c r="CR327" s="3"/>
      <c r="CS327" s="3"/>
      <c r="CT327" s="3"/>
      <c r="CU327" s="5" t="s">
        <v>646</v>
      </c>
      <c r="CV327" s="5" t="s">
        <v>3692</v>
      </c>
      <c r="CY327" s="5" t="s">
        <v>768</v>
      </c>
      <c r="DG327" s="3"/>
      <c r="DH327" s="5" t="s">
        <v>378</v>
      </c>
      <c r="DI327" s="5" t="s">
        <v>379</v>
      </c>
      <c r="DJ327" s="5" t="s">
        <v>380</v>
      </c>
      <c r="DM327" s="5" t="s">
        <v>383</v>
      </c>
      <c r="DN327" s="5" t="s">
        <v>382</v>
      </c>
      <c r="DO327" s="5" t="s">
        <v>382</v>
      </c>
      <c r="DP327" s="5" t="s">
        <v>3693</v>
      </c>
      <c r="DR327" s="5" t="s">
        <v>3694</v>
      </c>
      <c r="DS327" s="5" t="s">
        <v>441</v>
      </c>
      <c r="DT327" s="5" t="s">
        <v>441</v>
      </c>
      <c r="DU327" s="5" t="s">
        <v>3695</v>
      </c>
      <c r="DW327" s="5" t="s">
        <v>2134</v>
      </c>
      <c r="DX327" s="5" t="s">
        <v>390</v>
      </c>
      <c r="DY327" s="5" t="s">
        <v>390</v>
      </c>
      <c r="DZ327" s="5" t="s">
        <v>3696</v>
      </c>
      <c r="EB327" s="5" t="s">
        <v>3697</v>
      </c>
      <c r="EC327" s="5" t="s">
        <v>441</v>
      </c>
      <c r="ED327" s="5" t="s">
        <v>441</v>
      </c>
      <c r="EE327" s="5" t="s">
        <v>3695</v>
      </c>
      <c r="EG327" s="5" t="s">
        <v>2134</v>
      </c>
      <c r="EH327" s="5" t="s">
        <v>394</v>
      </c>
      <c r="EI327" s="5" t="s">
        <v>395</v>
      </c>
      <c r="EJ327" s="5" t="s">
        <v>3698</v>
      </c>
      <c r="EK327" s="5" t="s">
        <v>1070</v>
      </c>
      <c r="EM327" s="5" t="s">
        <v>383</v>
      </c>
      <c r="EN327" s="5" t="s">
        <v>382</v>
      </c>
      <c r="EO327" s="5" t="s">
        <v>382</v>
      </c>
      <c r="EP327" s="5" t="s">
        <v>3693</v>
      </c>
      <c r="ER327" s="5" t="s">
        <v>3694</v>
      </c>
      <c r="ES327" s="5" t="s">
        <v>441</v>
      </c>
      <c r="ET327" s="5" t="s">
        <v>441</v>
      </c>
      <c r="EU327" s="5" t="s">
        <v>3699</v>
      </c>
      <c r="EW327" s="5" t="s">
        <v>3700</v>
      </c>
      <c r="EX327" s="5" t="s">
        <v>390</v>
      </c>
      <c r="EY327" s="5" t="s">
        <v>390</v>
      </c>
      <c r="EZ327" s="5" t="s">
        <v>3701</v>
      </c>
      <c r="FB327" s="5" t="s">
        <v>3702</v>
      </c>
      <c r="FC327" s="5" t="s">
        <v>441</v>
      </c>
      <c r="FD327" s="5" t="s">
        <v>441</v>
      </c>
      <c r="FE327" s="5" t="s">
        <v>3699</v>
      </c>
      <c r="FG327" s="5" t="s">
        <v>3700</v>
      </c>
      <c r="FS327" s="3"/>
      <c r="FT327" s="3"/>
      <c r="FU327" s="3"/>
      <c r="FV327" s="3"/>
      <c r="FW327" s="3"/>
      <c r="GS327" s="3"/>
      <c r="GT327" s="3"/>
      <c r="GU327" s="3"/>
      <c r="GV327" s="3"/>
      <c r="GW327" s="3"/>
    </row>
    <row r="328" spans="1:449" s="5" customFormat="1">
      <c r="A328" s="5" t="s">
        <v>3683</v>
      </c>
      <c r="B328" s="3" t="s">
        <v>510</v>
      </c>
      <c r="C328" s="5" t="s">
        <v>3684</v>
      </c>
      <c r="D328" s="5" t="s">
        <v>3685</v>
      </c>
      <c r="E328" s="3" t="s">
        <v>3785</v>
      </c>
      <c r="F328" s="59" t="s">
        <v>340</v>
      </c>
      <c r="AB328" s="5" t="s">
        <v>510</v>
      </c>
      <c r="AC328" s="5" t="s">
        <v>640</v>
      </c>
      <c r="AD328" s="5" t="s">
        <v>339</v>
      </c>
      <c r="AG328" s="5" t="s">
        <v>340</v>
      </c>
      <c r="AH328" s="5" t="s">
        <v>411</v>
      </c>
      <c r="AJ328" s="5" t="s">
        <v>339</v>
      </c>
      <c r="AL328" s="5" t="s">
        <v>339</v>
      </c>
      <c r="AN328" s="5" t="s">
        <v>340</v>
      </c>
      <c r="AO328" s="5" t="s">
        <v>340</v>
      </c>
      <c r="AP328" s="5" t="s">
        <v>339</v>
      </c>
      <c r="AQ328" s="5" t="s">
        <v>350</v>
      </c>
      <c r="AT328" s="5" t="s">
        <v>351</v>
      </c>
      <c r="AU328" s="5" t="s">
        <v>641</v>
      </c>
      <c r="AV328" s="5" t="s">
        <v>3811</v>
      </c>
      <c r="AW328" s="5" t="s">
        <v>3688</v>
      </c>
      <c r="AX328" s="5" t="s">
        <v>354</v>
      </c>
      <c r="BA328" s="5" t="s">
        <v>3689</v>
      </c>
      <c r="BB328" s="5" t="s">
        <v>415</v>
      </c>
      <c r="BD328" s="5" t="s">
        <v>357</v>
      </c>
      <c r="BE328" s="5" t="s">
        <v>3814</v>
      </c>
      <c r="BF328" s="5" t="s">
        <v>416</v>
      </c>
      <c r="BH328" s="5" t="s">
        <v>417</v>
      </c>
      <c r="BJ328" s="5" t="s">
        <v>418</v>
      </c>
      <c r="BL328" s="5" t="s">
        <v>419</v>
      </c>
      <c r="BN328" s="5" t="s">
        <v>420</v>
      </c>
      <c r="BP328" s="5" t="s">
        <v>1965</v>
      </c>
      <c r="BQ328" s="5" t="s">
        <v>802</v>
      </c>
      <c r="BR328" s="5" t="s">
        <v>423</v>
      </c>
      <c r="BT328" s="5" t="s">
        <v>362</v>
      </c>
      <c r="BU328" s="5" t="s">
        <v>339</v>
      </c>
      <c r="BV328" s="5" t="s">
        <v>334</v>
      </c>
      <c r="BW328" s="5" t="s">
        <v>425</v>
      </c>
      <c r="BY328" s="5" t="s">
        <v>426</v>
      </c>
      <c r="BZ328" s="5" t="s">
        <v>3690</v>
      </c>
      <c r="CA328" s="5" t="s">
        <v>476</v>
      </c>
      <c r="CB328" s="5" t="s">
        <v>3690</v>
      </c>
      <c r="CD328" s="5" t="s">
        <v>1485</v>
      </c>
      <c r="CE328" s="5" t="s">
        <v>370</v>
      </c>
      <c r="CF328" s="5" t="s">
        <v>371</v>
      </c>
      <c r="CG328" s="5" t="s">
        <v>1318</v>
      </c>
      <c r="CJ328" s="5" t="s">
        <v>3691</v>
      </c>
      <c r="CK328" s="3" t="s">
        <v>380</v>
      </c>
      <c r="CL328" s="3"/>
      <c r="CM328" s="3"/>
      <c r="CN328" s="3"/>
      <c r="CO328" s="3"/>
      <c r="CP328" s="3"/>
      <c r="CQ328" s="3"/>
      <c r="CR328" s="3"/>
      <c r="CS328" s="3"/>
      <c r="CT328" s="3"/>
      <c r="CU328" s="5" t="s">
        <v>646</v>
      </c>
      <c r="CV328" s="5" t="s">
        <v>3703</v>
      </c>
      <c r="CY328" s="5" t="s">
        <v>768</v>
      </c>
      <c r="DG328" s="3"/>
      <c r="DH328" s="5" t="s">
        <v>378</v>
      </c>
      <c r="DI328" s="5" t="s">
        <v>379</v>
      </c>
      <c r="DJ328" s="5" t="s">
        <v>380</v>
      </c>
      <c r="DM328" s="5" t="s">
        <v>383</v>
      </c>
      <c r="DN328" s="5" t="s">
        <v>382</v>
      </c>
      <c r="DO328" s="5" t="s">
        <v>382</v>
      </c>
      <c r="DP328" s="5" t="s">
        <v>3704</v>
      </c>
      <c r="DR328" s="5" t="s">
        <v>3705</v>
      </c>
      <c r="DS328" s="5" t="s">
        <v>1141</v>
      </c>
      <c r="DT328" s="5" t="s">
        <v>1141</v>
      </c>
      <c r="DU328" s="5" t="s">
        <v>3706</v>
      </c>
      <c r="DW328" s="5" t="s">
        <v>3707</v>
      </c>
      <c r="DX328" s="5" t="s">
        <v>390</v>
      </c>
      <c r="DY328" s="5" t="s">
        <v>390</v>
      </c>
      <c r="DZ328" s="5" t="s">
        <v>3708</v>
      </c>
      <c r="EB328" s="5" t="s">
        <v>3705</v>
      </c>
      <c r="EC328" s="5" t="s">
        <v>1141</v>
      </c>
      <c r="ED328" s="5" t="s">
        <v>1141</v>
      </c>
      <c r="EE328" s="5" t="s">
        <v>3706</v>
      </c>
      <c r="EG328" s="5" t="s">
        <v>3709</v>
      </c>
      <c r="EH328" s="5" t="s">
        <v>394</v>
      </c>
      <c r="EI328" s="5" t="s">
        <v>395</v>
      </c>
      <c r="EJ328" s="5" t="s">
        <v>3710</v>
      </c>
      <c r="EK328" s="5" t="s">
        <v>1070</v>
      </c>
      <c r="EM328" s="5" t="s">
        <v>383</v>
      </c>
      <c r="EN328" s="5" t="s">
        <v>382</v>
      </c>
      <c r="EO328" s="5" t="s">
        <v>382</v>
      </c>
      <c r="EP328" s="5" t="s">
        <v>3704</v>
      </c>
      <c r="ER328" s="5" t="s">
        <v>3711</v>
      </c>
      <c r="ES328" s="5" t="s">
        <v>1141</v>
      </c>
      <c r="ET328" s="5" t="s">
        <v>1141</v>
      </c>
      <c r="EU328" s="5" t="s">
        <v>3712</v>
      </c>
      <c r="EW328" s="5" t="s">
        <v>3713</v>
      </c>
      <c r="EX328" s="5" t="s">
        <v>390</v>
      </c>
      <c r="EY328" s="5" t="s">
        <v>390</v>
      </c>
      <c r="EZ328" s="5" t="s">
        <v>3714</v>
      </c>
      <c r="FB328" s="5" t="s">
        <v>3715</v>
      </c>
      <c r="FC328" s="5" t="s">
        <v>1903</v>
      </c>
      <c r="FD328" s="5" t="s">
        <v>1903</v>
      </c>
      <c r="FE328" s="5" t="s">
        <v>3716</v>
      </c>
      <c r="FG328" s="5" t="s">
        <v>3717</v>
      </c>
      <c r="FS328" s="3"/>
      <c r="FT328" s="3"/>
      <c r="FU328" s="3"/>
      <c r="FV328" s="3"/>
      <c r="FW328" s="3"/>
      <c r="GS328" s="3"/>
      <c r="GT328" s="3"/>
      <c r="GU328" s="3"/>
      <c r="GV328" s="3"/>
      <c r="GW328" s="3"/>
    </row>
    <row r="329" spans="1:449" s="5" customFormat="1">
      <c r="A329" s="5" t="s">
        <v>3722</v>
      </c>
      <c r="B329" s="3" t="s">
        <v>758</v>
      </c>
      <c r="C329" s="5" t="s">
        <v>3723</v>
      </c>
      <c r="D329" s="5" t="s">
        <v>3724</v>
      </c>
      <c r="E329" s="3" t="s">
        <v>3805</v>
      </c>
      <c r="F329" s="59" t="s">
        <v>340</v>
      </c>
      <c r="G329" s="5" t="s">
        <v>3686</v>
      </c>
      <c r="H329" s="5" t="s">
        <v>340</v>
      </c>
      <c r="I329" s="5" t="s">
        <v>339</v>
      </c>
      <c r="J329" s="5" t="s">
        <v>340</v>
      </c>
      <c r="L329" s="5" t="s">
        <v>341</v>
      </c>
      <c r="P329" s="5" t="s">
        <v>340</v>
      </c>
      <c r="Q329" s="5" t="s">
        <v>343</v>
      </c>
      <c r="R329" s="5" t="s">
        <v>344</v>
      </c>
      <c r="T329" s="5" t="s">
        <v>339</v>
      </c>
      <c r="W329" s="5" t="s">
        <v>340</v>
      </c>
      <c r="X329" s="5" t="s">
        <v>3725</v>
      </c>
      <c r="Z329" s="5" t="s">
        <v>500</v>
      </c>
      <c r="AA329" s="5" t="s">
        <v>347</v>
      </c>
      <c r="AB329" s="5" t="s">
        <v>758</v>
      </c>
      <c r="AC329" s="5" t="s">
        <v>340</v>
      </c>
      <c r="AD329" s="5" t="s">
        <v>339</v>
      </c>
      <c r="AG329" s="5" t="s">
        <v>340</v>
      </c>
      <c r="AH329" s="5" t="s">
        <v>411</v>
      </c>
      <c r="AJ329" s="5" t="s">
        <v>339</v>
      </c>
      <c r="AL329" s="5" t="s">
        <v>339</v>
      </c>
      <c r="AN329" s="5" t="s">
        <v>340</v>
      </c>
      <c r="AO329" s="5" t="s">
        <v>340</v>
      </c>
      <c r="AP329" s="5" t="s">
        <v>340</v>
      </c>
      <c r="AQ329" s="5" t="s">
        <v>350</v>
      </c>
      <c r="AT329" s="5" t="s">
        <v>351</v>
      </c>
      <c r="AU329" s="5" t="s">
        <v>352</v>
      </c>
      <c r="AV329" s="5" t="s">
        <v>3810</v>
      </c>
      <c r="AW329" s="5" t="s">
        <v>819</v>
      </c>
      <c r="AX329" s="5" t="s">
        <v>413</v>
      </c>
      <c r="BA329" s="5" t="s">
        <v>3726</v>
      </c>
      <c r="BB329" s="5" t="s">
        <v>356</v>
      </c>
      <c r="BD329" s="5" t="s">
        <v>357</v>
      </c>
      <c r="BE329" s="5" t="s">
        <v>3815</v>
      </c>
      <c r="BF329" s="5" t="s">
        <v>416</v>
      </c>
      <c r="BH329" s="5" t="s">
        <v>672</v>
      </c>
      <c r="BI329" s="5" t="s">
        <v>673</v>
      </c>
      <c r="BL329" s="5" t="s">
        <v>419</v>
      </c>
      <c r="BN329" s="5" t="s">
        <v>674</v>
      </c>
      <c r="BP329" s="5" t="s">
        <v>3727</v>
      </c>
      <c r="BQ329" s="5" t="s">
        <v>596</v>
      </c>
      <c r="BR329" s="5" t="s">
        <v>423</v>
      </c>
      <c r="BT329" s="5" t="s">
        <v>362</v>
      </c>
      <c r="BU329" s="5" t="s">
        <v>339</v>
      </c>
      <c r="BV329" s="5" t="s">
        <v>334</v>
      </c>
      <c r="BW329" s="5" t="s">
        <v>425</v>
      </c>
      <c r="CC329" s="5" t="s">
        <v>339</v>
      </c>
      <c r="CE329" s="5" t="s">
        <v>370</v>
      </c>
      <c r="CF329" s="5" t="s">
        <v>371</v>
      </c>
      <c r="CG329" s="5" t="s">
        <v>372</v>
      </c>
      <c r="CJ329" s="5" t="s">
        <v>373</v>
      </c>
      <c r="CK329" s="3" t="s">
        <v>380</v>
      </c>
      <c r="CL329" s="3"/>
      <c r="CM329" s="3"/>
      <c r="CN329" s="3"/>
      <c r="CO329" s="3"/>
      <c r="CP329" s="3"/>
      <c r="CQ329" s="3"/>
      <c r="CR329" s="3"/>
      <c r="CS329" s="3"/>
      <c r="CT329" s="3"/>
      <c r="DG329" s="3"/>
      <c r="DH329" s="5" t="s">
        <v>378</v>
      </c>
      <c r="DI329" s="5" t="s">
        <v>379</v>
      </c>
      <c r="DJ329" s="5" t="s">
        <v>380</v>
      </c>
      <c r="DM329" s="5" t="s">
        <v>559</v>
      </c>
      <c r="DN329" s="5" t="s">
        <v>382</v>
      </c>
      <c r="DO329" s="5" t="s">
        <v>390</v>
      </c>
      <c r="DP329" s="5" t="s">
        <v>3728</v>
      </c>
      <c r="DQ329" s="5" t="s">
        <v>3729</v>
      </c>
      <c r="DS329" s="5" t="s">
        <v>383</v>
      </c>
      <c r="DT329" s="5" t="s">
        <v>391</v>
      </c>
      <c r="DU329" s="5" t="s">
        <v>3730</v>
      </c>
      <c r="DV329" s="5" t="s">
        <v>3731</v>
      </c>
      <c r="DX329" s="5" t="s">
        <v>383</v>
      </c>
      <c r="DY329" s="5" t="s">
        <v>391</v>
      </c>
      <c r="DZ329" s="5" t="s">
        <v>3730</v>
      </c>
      <c r="EA329" s="5" t="s">
        <v>3731</v>
      </c>
      <c r="EC329" s="5" t="s">
        <v>383</v>
      </c>
      <c r="ED329" s="5" t="s">
        <v>391</v>
      </c>
      <c r="EE329" s="5" t="s">
        <v>3730</v>
      </c>
      <c r="EF329" s="5" t="s">
        <v>3731</v>
      </c>
      <c r="EH329" s="5" t="s">
        <v>394</v>
      </c>
      <c r="EI329" s="5" t="s">
        <v>395</v>
      </c>
      <c r="EJ329" s="5" t="s">
        <v>396</v>
      </c>
      <c r="EK329" s="5" t="s">
        <v>397</v>
      </c>
      <c r="EM329" s="5" t="s">
        <v>429</v>
      </c>
      <c r="EN329" s="5" t="s">
        <v>382</v>
      </c>
      <c r="EO329" s="5" t="s">
        <v>390</v>
      </c>
      <c r="EP329" s="5" t="s">
        <v>3728</v>
      </c>
      <c r="EQ329" s="5" t="s">
        <v>3729</v>
      </c>
      <c r="ES329" s="5" t="s">
        <v>383</v>
      </c>
      <c r="ET329" s="5" t="s">
        <v>391</v>
      </c>
      <c r="EU329" s="5" t="s">
        <v>3732</v>
      </c>
      <c r="EV329" s="5" t="s">
        <v>3733</v>
      </c>
      <c r="EX329" s="5" t="s">
        <v>383</v>
      </c>
      <c r="EY329" s="5" t="s">
        <v>391</v>
      </c>
      <c r="EZ329" s="5" t="s">
        <v>3732</v>
      </c>
      <c r="FA329" s="5" t="s">
        <v>3733</v>
      </c>
      <c r="FC329" s="5" t="s">
        <v>383</v>
      </c>
      <c r="FD329" s="5" t="s">
        <v>391</v>
      </c>
      <c r="FE329" s="5" t="s">
        <v>3732</v>
      </c>
      <c r="FF329" s="5" t="s">
        <v>3733</v>
      </c>
      <c r="FS329" s="3"/>
      <c r="FT329" s="3"/>
      <c r="FU329" s="3"/>
      <c r="FV329" s="3"/>
      <c r="FW329" s="3"/>
      <c r="GS329" s="3"/>
      <c r="GT329" s="3"/>
      <c r="GU329" s="3"/>
      <c r="GV329" s="3"/>
      <c r="GW329" s="3"/>
    </row>
    <row r="330" spans="1:449" s="5" customFormat="1">
      <c r="A330" s="5" t="s">
        <v>3722</v>
      </c>
      <c r="B330" s="3" t="s">
        <v>744</v>
      </c>
      <c r="C330" s="5" t="s">
        <v>3723</v>
      </c>
      <c r="D330" s="5" t="s">
        <v>3724</v>
      </c>
      <c r="E330" s="3" t="s">
        <v>3805</v>
      </c>
      <c r="F330" s="59"/>
      <c r="AB330" s="5" t="s">
        <v>744</v>
      </c>
      <c r="AC330" s="5" t="s">
        <v>340</v>
      </c>
      <c r="AD330" s="5" t="s">
        <v>339</v>
      </c>
      <c r="AG330" s="5" t="s">
        <v>340</v>
      </c>
      <c r="AH330" s="5" t="s">
        <v>411</v>
      </c>
      <c r="AJ330" s="5" t="s">
        <v>339</v>
      </c>
      <c r="AL330" s="5" t="s">
        <v>339</v>
      </c>
      <c r="AN330" s="5" t="s">
        <v>340</v>
      </c>
      <c r="AO330" s="5" t="s">
        <v>340</v>
      </c>
      <c r="AP330" s="5" t="s">
        <v>340</v>
      </c>
      <c r="AQ330" s="5" t="s">
        <v>350</v>
      </c>
      <c r="AT330" s="5" t="s">
        <v>351</v>
      </c>
      <c r="AU330" s="5" t="s">
        <v>352</v>
      </c>
      <c r="AV330" s="5" t="s">
        <v>3810</v>
      </c>
      <c r="AW330" s="5" t="s">
        <v>819</v>
      </c>
      <c r="AX330" s="5" t="s">
        <v>413</v>
      </c>
      <c r="BA330" s="5" t="s">
        <v>3726</v>
      </c>
      <c r="BB330" s="5" t="s">
        <v>356</v>
      </c>
      <c r="BD330" s="5" t="s">
        <v>357</v>
      </c>
      <c r="BE330" s="5" t="s">
        <v>3815</v>
      </c>
      <c r="BF330" s="5" t="s">
        <v>416</v>
      </c>
      <c r="BH330" s="5" t="s">
        <v>672</v>
      </c>
      <c r="BI330" s="5" t="s">
        <v>673</v>
      </c>
      <c r="BL330" s="5" t="s">
        <v>419</v>
      </c>
      <c r="BN330" s="5" t="s">
        <v>674</v>
      </c>
      <c r="BP330" s="5" t="s">
        <v>3727</v>
      </c>
      <c r="BQ330" s="5" t="s">
        <v>596</v>
      </c>
      <c r="BR330" s="5" t="s">
        <v>423</v>
      </c>
      <c r="BT330" s="5" t="s">
        <v>362</v>
      </c>
      <c r="BU330" s="5" t="s">
        <v>339</v>
      </c>
      <c r="BV330" s="5" t="s">
        <v>334</v>
      </c>
      <c r="BW330" s="5" t="s">
        <v>425</v>
      </c>
      <c r="CC330" s="5" t="s">
        <v>339</v>
      </c>
      <c r="CE330" s="5" t="s">
        <v>364</v>
      </c>
      <c r="CF330" s="5" t="s">
        <v>365</v>
      </c>
      <c r="CG330" s="5" t="s">
        <v>365</v>
      </c>
      <c r="CI330" s="5" t="s">
        <v>3734</v>
      </c>
      <c r="CJ330" s="5" t="s">
        <v>735</v>
      </c>
      <c r="CK330" s="3" t="s">
        <v>4050</v>
      </c>
      <c r="CL330" s="3"/>
      <c r="CM330" s="3"/>
      <c r="CN330" s="3"/>
      <c r="CO330" s="3"/>
      <c r="CP330" s="3"/>
      <c r="CQ330" s="3"/>
      <c r="CR330" s="3"/>
      <c r="CS330" s="3"/>
      <c r="CT330" s="3"/>
      <c r="DG330" s="3"/>
      <c r="FS330" s="3"/>
      <c r="FT330" s="3"/>
      <c r="FU330" s="3"/>
      <c r="FV330" s="3"/>
      <c r="FW330" s="3"/>
      <c r="GS330" s="3"/>
      <c r="GT330" s="3"/>
      <c r="GU330" s="3"/>
      <c r="GV330" s="3"/>
      <c r="GW330" s="3"/>
      <c r="II330" s="5" t="s">
        <v>378</v>
      </c>
      <c r="IJ330" s="5" t="s">
        <v>379</v>
      </c>
      <c r="IK330" s="5" t="s">
        <v>380</v>
      </c>
      <c r="IN330" s="5" t="s">
        <v>429</v>
      </c>
      <c r="IO330" s="5" t="s">
        <v>382</v>
      </c>
      <c r="IP330" s="5" t="s">
        <v>382</v>
      </c>
      <c r="IQ330" s="5" t="s">
        <v>334</v>
      </c>
      <c r="IR330" s="5" t="s">
        <v>736</v>
      </c>
      <c r="IS330" s="5" t="s">
        <v>736</v>
      </c>
      <c r="IT330" s="5" t="s">
        <v>382</v>
      </c>
      <c r="IU330" s="5" t="s">
        <v>390</v>
      </c>
      <c r="IV330" s="5" t="s">
        <v>390</v>
      </c>
      <c r="IW330" s="5" t="s">
        <v>334</v>
      </c>
      <c r="IX330" s="5" t="s">
        <v>736</v>
      </c>
      <c r="IY330" s="5" t="s">
        <v>736</v>
      </c>
      <c r="IZ330" s="5" t="s">
        <v>382</v>
      </c>
      <c r="JA330" s="5" t="s">
        <v>394</v>
      </c>
      <c r="JB330" s="5" t="s">
        <v>395</v>
      </c>
      <c r="JC330" s="5" t="s">
        <v>396</v>
      </c>
      <c r="JD330" s="5" t="s">
        <v>397</v>
      </c>
      <c r="JF330" s="5" t="s">
        <v>429</v>
      </c>
      <c r="JG330" s="5" t="s">
        <v>382</v>
      </c>
      <c r="JH330" s="5" t="s">
        <v>382</v>
      </c>
      <c r="JI330" s="5" t="s">
        <v>334</v>
      </c>
      <c r="JJ330" s="5" t="s">
        <v>736</v>
      </c>
      <c r="JK330" s="5" t="s">
        <v>736</v>
      </c>
      <c r="JL330" s="5" t="s">
        <v>2099</v>
      </c>
      <c r="JM330" s="5" t="s">
        <v>390</v>
      </c>
      <c r="JN330" s="5" t="s">
        <v>390</v>
      </c>
      <c r="JO330" s="5" t="s">
        <v>334</v>
      </c>
      <c r="JP330" s="5" t="s">
        <v>481</v>
      </c>
      <c r="JQ330" s="5" t="s">
        <v>481</v>
      </c>
      <c r="JR330" s="5" t="s">
        <v>382</v>
      </c>
    </row>
    <row r="331" spans="1:449" s="5" customFormat="1">
      <c r="A331" s="5" t="s">
        <v>3739</v>
      </c>
      <c r="B331" s="3" t="s">
        <v>3743</v>
      </c>
      <c r="C331" s="5" t="s">
        <v>3740</v>
      </c>
      <c r="D331" s="5" t="s">
        <v>3741</v>
      </c>
      <c r="E331" s="3" t="s">
        <v>3773</v>
      </c>
      <c r="F331" s="59" t="s">
        <v>340</v>
      </c>
      <c r="G331" s="5" t="s">
        <v>3742</v>
      </c>
      <c r="H331" s="5" t="s">
        <v>340</v>
      </c>
      <c r="I331" s="5" t="s">
        <v>340</v>
      </c>
      <c r="J331" s="5" t="s">
        <v>340</v>
      </c>
      <c r="K331" s="5" t="s">
        <v>406</v>
      </c>
      <c r="L331" s="5" t="s">
        <v>341</v>
      </c>
      <c r="O331" s="5" t="s">
        <v>340</v>
      </c>
      <c r="P331" s="5" t="s">
        <v>340</v>
      </c>
      <c r="R331" s="5" t="s">
        <v>344</v>
      </c>
      <c r="T331" s="5" t="s">
        <v>339</v>
      </c>
      <c r="W331" s="5" t="s">
        <v>339</v>
      </c>
      <c r="AB331" s="5" t="s">
        <v>3743</v>
      </c>
      <c r="AC331" s="5" t="s">
        <v>340</v>
      </c>
      <c r="AD331" s="5" t="s">
        <v>339</v>
      </c>
      <c r="AG331" s="5" t="s">
        <v>339</v>
      </c>
      <c r="AJ331" s="5" t="s">
        <v>339</v>
      </c>
      <c r="AL331" s="5" t="s">
        <v>339</v>
      </c>
      <c r="AN331" s="5" t="s">
        <v>340</v>
      </c>
      <c r="AO331" s="5" t="s">
        <v>340</v>
      </c>
      <c r="AP331" s="5" t="s">
        <v>339</v>
      </c>
      <c r="AQ331" s="5" t="s">
        <v>350</v>
      </c>
      <c r="AT331" s="5" t="s">
        <v>351</v>
      </c>
      <c r="AU331" s="5" t="s">
        <v>352</v>
      </c>
      <c r="AV331" s="5" t="s">
        <v>3810</v>
      </c>
      <c r="AW331" s="5" t="s">
        <v>616</v>
      </c>
      <c r="AX331" s="5" t="s">
        <v>413</v>
      </c>
      <c r="BA331" s="5" t="s">
        <v>762</v>
      </c>
      <c r="BB331" s="5" t="s">
        <v>356</v>
      </c>
      <c r="BD331" s="5" t="s">
        <v>357</v>
      </c>
      <c r="BE331" s="5" t="s">
        <v>3815</v>
      </c>
      <c r="BF331" s="5" t="s">
        <v>416</v>
      </c>
      <c r="BH331" s="5" t="s">
        <v>672</v>
      </c>
      <c r="BI331" s="5" t="s">
        <v>673</v>
      </c>
      <c r="BL331" s="5" t="s">
        <v>419</v>
      </c>
      <c r="BN331" s="5" t="s">
        <v>420</v>
      </c>
      <c r="BP331" s="5" t="s">
        <v>3744</v>
      </c>
      <c r="BQ331" s="5" t="s">
        <v>1061</v>
      </c>
      <c r="BR331" s="5" t="s">
        <v>423</v>
      </c>
      <c r="BT331" s="5" t="s">
        <v>362</v>
      </c>
      <c r="BU331" s="5" t="s">
        <v>339</v>
      </c>
      <c r="BV331" s="5" t="s">
        <v>334</v>
      </c>
      <c r="BW331" s="5" t="s">
        <v>425</v>
      </c>
      <c r="CC331" s="5" t="s">
        <v>339</v>
      </c>
      <c r="CE331" s="5" t="s">
        <v>370</v>
      </c>
      <c r="CF331" s="5" t="s">
        <v>371</v>
      </c>
      <c r="CG331" s="5" t="s">
        <v>1318</v>
      </c>
      <c r="CJ331" s="5" t="s">
        <v>3745</v>
      </c>
      <c r="CK331" s="3" t="s">
        <v>380</v>
      </c>
      <c r="CL331" s="3"/>
      <c r="CM331" s="3"/>
      <c r="CN331" s="3"/>
      <c r="CO331" s="3"/>
      <c r="CP331" s="3"/>
      <c r="CQ331" s="3"/>
      <c r="CR331" s="3"/>
      <c r="CS331" s="3"/>
      <c r="CT331" s="3"/>
      <c r="DC331" s="5" t="s">
        <v>376</v>
      </c>
      <c r="DD331" s="5" t="s">
        <v>3746</v>
      </c>
      <c r="DG331" s="3"/>
      <c r="DH331" s="5" t="s">
        <v>3747</v>
      </c>
      <c r="DI331" s="5" t="s">
        <v>379</v>
      </c>
      <c r="DJ331" s="5" t="s">
        <v>380</v>
      </c>
      <c r="DM331" s="5" t="s">
        <v>402</v>
      </c>
      <c r="DN331" s="5" t="s">
        <v>382</v>
      </c>
      <c r="DO331" s="5" t="s">
        <v>530</v>
      </c>
      <c r="DP331" s="5" t="s">
        <v>3748</v>
      </c>
      <c r="DR331" s="5" t="s">
        <v>3749</v>
      </c>
      <c r="DS331" s="5" t="s">
        <v>390</v>
      </c>
      <c r="DT331" s="5" t="s">
        <v>381</v>
      </c>
      <c r="DU331" s="5" t="s">
        <v>3750</v>
      </c>
      <c r="DW331" s="5" t="s">
        <v>3751</v>
      </c>
      <c r="DX331" s="5" t="s">
        <v>390</v>
      </c>
      <c r="DY331" s="5" t="s">
        <v>381</v>
      </c>
      <c r="DZ331" s="5" t="s">
        <v>3750</v>
      </c>
      <c r="EB331" s="5" t="s">
        <v>3751</v>
      </c>
      <c r="EC331" s="5" t="s">
        <v>390</v>
      </c>
      <c r="ED331" s="5" t="s">
        <v>381</v>
      </c>
      <c r="EE331" s="5" t="s">
        <v>3750</v>
      </c>
      <c r="EG331" s="5" t="s">
        <v>3751</v>
      </c>
      <c r="EH331" s="5" t="s">
        <v>394</v>
      </c>
      <c r="EI331" s="5" t="s">
        <v>395</v>
      </c>
      <c r="EJ331" s="5" t="s">
        <v>396</v>
      </c>
      <c r="EK331" s="5" t="s">
        <v>397</v>
      </c>
      <c r="EM331" s="5" t="s">
        <v>402</v>
      </c>
      <c r="EN331" s="5" t="s">
        <v>382</v>
      </c>
      <c r="EO331" s="5" t="s">
        <v>530</v>
      </c>
      <c r="EP331" s="5" t="s">
        <v>3752</v>
      </c>
      <c r="ER331" s="5" t="s">
        <v>3753</v>
      </c>
      <c r="ES331" s="5" t="s">
        <v>390</v>
      </c>
      <c r="ET331" s="5" t="s">
        <v>381</v>
      </c>
      <c r="EU331" s="5" t="s">
        <v>3754</v>
      </c>
      <c r="EW331" s="5" t="s">
        <v>3755</v>
      </c>
      <c r="EX331" s="5" t="s">
        <v>390</v>
      </c>
      <c r="EY331" s="5" t="s">
        <v>381</v>
      </c>
      <c r="EZ331" s="5" t="s">
        <v>3754</v>
      </c>
      <c r="FB331" s="5" t="s">
        <v>3755</v>
      </c>
      <c r="FC331" s="5" t="s">
        <v>390</v>
      </c>
      <c r="FD331" s="5" t="s">
        <v>381</v>
      </c>
      <c r="FE331" s="5" t="s">
        <v>3754</v>
      </c>
      <c r="FG331" s="5" t="s">
        <v>3755</v>
      </c>
      <c r="FS331" s="3"/>
      <c r="FT331" s="3"/>
      <c r="FU331" s="3"/>
      <c r="FV331" s="3"/>
      <c r="FW331" s="3"/>
      <c r="GS331" s="3"/>
      <c r="GT331" s="3"/>
      <c r="GU331" s="3"/>
      <c r="GV331" s="3"/>
      <c r="GW331" s="3"/>
    </row>
    <row r="332" spans="1:449" s="5" customFormat="1">
      <c r="A332" s="5" t="s">
        <v>3756</v>
      </c>
      <c r="B332" s="3" t="s">
        <v>3759</v>
      </c>
      <c r="C332" s="5" t="s">
        <v>3757</v>
      </c>
      <c r="D332" s="5" t="s">
        <v>3758</v>
      </c>
      <c r="E332" s="3" t="s">
        <v>3772</v>
      </c>
      <c r="F332" s="59"/>
      <c r="G332" s="5" t="s">
        <v>3721</v>
      </c>
      <c r="H332" s="5" t="s">
        <v>340</v>
      </c>
      <c r="I332" s="5" t="s">
        <v>340</v>
      </c>
      <c r="J332" s="5" t="s">
        <v>340</v>
      </c>
      <c r="K332" s="5" t="s">
        <v>406</v>
      </c>
      <c r="O332" s="5" t="s">
        <v>340</v>
      </c>
      <c r="P332" s="5" t="s">
        <v>339</v>
      </c>
      <c r="T332" s="5" t="s">
        <v>340</v>
      </c>
      <c r="V332" s="5" t="s">
        <v>1958</v>
      </c>
      <c r="W332" s="5" t="s">
        <v>339</v>
      </c>
      <c r="AB332" s="5" t="s">
        <v>3759</v>
      </c>
      <c r="AC332" s="5" t="s">
        <v>640</v>
      </c>
      <c r="AD332" s="5" t="s">
        <v>339</v>
      </c>
      <c r="AG332" s="5" t="s">
        <v>340</v>
      </c>
      <c r="AH332" s="5" t="s">
        <v>411</v>
      </c>
      <c r="AJ332" s="5" t="s">
        <v>339</v>
      </c>
      <c r="AL332" s="5" t="s">
        <v>339</v>
      </c>
      <c r="AN332" s="5" t="s">
        <v>339</v>
      </c>
      <c r="AP332" s="5" t="s">
        <v>339</v>
      </c>
      <c r="AQ332" s="5" t="s">
        <v>350</v>
      </c>
      <c r="AT332" s="5" t="s">
        <v>351</v>
      </c>
      <c r="BA332" s="5" t="s">
        <v>3761</v>
      </c>
      <c r="BB332" s="5" t="s">
        <v>415</v>
      </c>
      <c r="BD332" s="5" t="s">
        <v>357</v>
      </c>
      <c r="BE332" s="5" t="s">
        <v>3814</v>
      </c>
      <c r="BF332" s="5" t="s">
        <v>416</v>
      </c>
      <c r="BH332" s="5" t="s">
        <v>417</v>
      </c>
      <c r="BJ332" s="5" t="s">
        <v>418</v>
      </c>
      <c r="BL332" s="5" t="s">
        <v>555</v>
      </c>
      <c r="BN332" s="5" t="s">
        <v>420</v>
      </c>
      <c r="BP332" s="5" t="s">
        <v>939</v>
      </c>
      <c r="BQ332" s="5" t="s">
        <v>3762</v>
      </c>
      <c r="BR332" s="5" t="s">
        <v>423</v>
      </c>
      <c r="BT332" s="5" t="s">
        <v>362</v>
      </c>
      <c r="BU332" s="5" t="s">
        <v>524</v>
      </c>
      <c r="BV332" s="5" t="s">
        <v>402</v>
      </c>
      <c r="BW332" s="5" t="s">
        <v>425</v>
      </c>
      <c r="CC332" s="5" t="s">
        <v>339</v>
      </c>
      <c r="CE332" s="5" t="s">
        <v>370</v>
      </c>
      <c r="CF332" s="5" t="s">
        <v>371</v>
      </c>
      <c r="CG332" s="5" t="s">
        <v>372</v>
      </c>
      <c r="CJ332" s="5" t="s">
        <v>373</v>
      </c>
      <c r="CK332" s="3" t="s">
        <v>4045</v>
      </c>
      <c r="CL332" s="3"/>
      <c r="CM332" s="3"/>
      <c r="CN332" s="3"/>
      <c r="CO332" s="3" t="s">
        <v>721</v>
      </c>
      <c r="CP332" s="3"/>
      <c r="CQ332" s="3"/>
      <c r="CR332" s="3"/>
      <c r="CS332" s="3"/>
      <c r="CT332" s="3"/>
      <c r="CU332" s="5" t="s">
        <v>646</v>
      </c>
      <c r="CV332" s="5" t="s">
        <v>3763</v>
      </c>
      <c r="DG332" s="3"/>
      <c r="DH332" s="5" t="s">
        <v>378</v>
      </c>
      <c r="DI332" s="5" t="s">
        <v>379</v>
      </c>
      <c r="DJ332" s="5" t="s">
        <v>380</v>
      </c>
      <c r="DM332" s="5" t="s">
        <v>819</v>
      </c>
      <c r="EH332" s="5" t="s">
        <v>394</v>
      </c>
      <c r="EI332" s="5" t="s">
        <v>395</v>
      </c>
      <c r="EJ332" s="5" t="s">
        <v>402</v>
      </c>
      <c r="EK332" s="5" t="s">
        <v>397</v>
      </c>
      <c r="EM332" s="5" t="s">
        <v>819</v>
      </c>
      <c r="FH332" s="5" t="s">
        <v>394</v>
      </c>
      <c r="FI332" s="5" t="s">
        <v>395</v>
      </c>
      <c r="FJ332" s="5" t="s">
        <v>429</v>
      </c>
      <c r="FK332" s="5" t="s">
        <v>397</v>
      </c>
      <c r="FM332" s="5" t="s">
        <v>383</v>
      </c>
      <c r="FS332" s="3"/>
      <c r="FT332" s="3"/>
      <c r="FU332" s="3"/>
      <c r="FV332" s="3"/>
      <c r="FW332" s="3"/>
      <c r="GH332" s="5" t="s">
        <v>394</v>
      </c>
      <c r="GI332" s="5" t="s">
        <v>395</v>
      </c>
      <c r="GJ332" s="5" t="s">
        <v>430</v>
      </c>
      <c r="GK332" s="5" t="s">
        <v>397</v>
      </c>
      <c r="GM332" s="5" t="s">
        <v>819</v>
      </c>
      <c r="GS332" s="3"/>
      <c r="GT332" s="3"/>
      <c r="GU332" s="3"/>
      <c r="GV332" s="3"/>
      <c r="GW332" s="3"/>
      <c r="HH332" s="5" t="s">
        <v>394</v>
      </c>
      <c r="HI332" s="5" t="s">
        <v>395</v>
      </c>
      <c r="HJ332" s="5" t="s">
        <v>396</v>
      </c>
      <c r="HK332" s="5" t="s">
        <v>397</v>
      </c>
      <c r="HM332" s="5" t="s">
        <v>383</v>
      </c>
      <c r="QG332" s="5" t="s">
        <v>3764</v>
      </c>
    </row>
    <row r="333" spans="1:449" s="61" customFormat="1">
      <c r="A333" s="61" t="s">
        <v>3756</v>
      </c>
      <c r="B333" s="62" t="s">
        <v>3760</v>
      </c>
      <c r="C333" s="61" t="s">
        <v>3757</v>
      </c>
      <c r="D333" s="61" t="s">
        <v>3758</v>
      </c>
      <c r="E333" s="62" t="s">
        <v>3773</v>
      </c>
      <c r="F333" s="63"/>
      <c r="AB333" s="61" t="s">
        <v>3760</v>
      </c>
      <c r="AC333" s="61" t="s">
        <v>640</v>
      </c>
      <c r="AD333" s="61" t="s">
        <v>339</v>
      </c>
      <c r="AG333" s="61" t="s">
        <v>340</v>
      </c>
      <c r="AH333" s="61" t="s">
        <v>411</v>
      </c>
      <c r="AJ333" s="61" t="s">
        <v>339</v>
      </c>
      <c r="AL333" s="61" t="s">
        <v>339</v>
      </c>
      <c r="AN333" s="61" t="s">
        <v>339</v>
      </c>
      <c r="AP333" s="61" t="s">
        <v>339</v>
      </c>
      <c r="AQ333" s="61" t="s">
        <v>350</v>
      </c>
      <c r="AT333" s="61" t="s">
        <v>351</v>
      </c>
      <c r="AU333" s="61" t="s">
        <v>352</v>
      </c>
      <c r="BB333" s="61" t="s">
        <v>415</v>
      </c>
      <c r="BD333" s="61" t="s">
        <v>357</v>
      </c>
      <c r="BE333" s="61" t="s">
        <v>3814</v>
      </c>
      <c r="BF333" s="61" t="s">
        <v>416</v>
      </c>
      <c r="BH333" s="61" t="s">
        <v>417</v>
      </c>
      <c r="BJ333" s="61" t="s">
        <v>418</v>
      </c>
      <c r="BL333" s="61" t="s">
        <v>419</v>
      </c>
      <c r="BN333" s="61" t="s">
        <v>420</v>
      </c>
      <c r="BP333" s="61" t="s">
        <v>643</v>
      </c>
      <c r="BQ333" s="61" t="s">
        <v>817</v>
      </c>
      <c r="BR333" s="61" t="s">
        <v>423</v>
      </c>
      <c r="BT333" s="61" t="s">
        <v>362</v>
      </c>
      <c r="BU333" s="61" t="s">
        <v>524</v>
      </c>
      <c r="BV333" s="61" t="s">
        <v>402</v>
      </c>
      <c r="BW333" s="61" t="s">
        <v>425</v>
      </c>
      <c r="CC333" s="61" t="s">
        <v>339</v>
      </c>
      <c r="CE333" s="61" t="s">
        <v>370</v>
      </c>
      <c r="CF333" s="61" t="s">
        <v>371</v>
      </c>
      <c r="CG333" s="61" t="s">
        <v>372</v>
      </c>
      <c r="CJ333" s="61" t="s">
        <v>373</v>
      </c>
      <c r="CK333" s="62" t="s">
        <v>4045</v>
      </c>
      <c r="CL333" s="62"/>
      <c r="CM333" s="62"/>
      <c r="CN333" s="62"/>
      <c r="CO333" s="62" t="s">
        <v>721</v>
      </c>
      <c r="CP333" s="62"/>
      <c r="CQ333" s="62"/>
      <c r="CR333" s="62"/>
      <c r="CS333" s="62"/>
      <c r="CT333" s="62"/>
      <c r="CU333" s="61" t="s">
        <v>646</v>
      </c>
      <c r="CV333" s="61" t="s">
        <v>3763</v>
      </c>
      <c r="DG333" s="62"/>
      <c r="DH333" s="61" t="s">
        <v>378</v>
      </c>
      <c r="DI333" s="61" t="s">
        <v>379</v>
      </c>
      <c r="DJ333" s="61" t="s">
        <v>380</v>
      </c>
      <c r="DM333" s="61" t="s">
        <v>383</v>
      </c>
      <c r="EH333" s="61" t="s">
        <v>394</v>
      </c>
      <c r="EI333" s="61" t="s">
        <v>395</v>
      </c>
      <c r="EJ333" s="61" t="s">
        <v>402</v>
      </c>
      <c r="EK333" s="61" t="s">
        <v>397</v>
      </c>
      <c r="EM333" s="61" t="s">
        <v>383</v>
      </c>
      <c r="FH333" s="61" t="s">
        <v>394</v>
      </c>
      <c r="FI333" s="61" t="s">
        <v>395</v>
      </c>
      <c r="FJ333" s="61" t="s">
        <v>429</v>
      </c>
      <c r="FK333" s="61" t="s">
        <v>397</v>
      </c>
      <c r="FM333" s="61" t="s">
        <v>819</v>
      </c>
      <c r="FS333" s="62"/>
      <c r="FT333" s="62"/>
      <c r="FU333" s="62"/>
      <c r="FV333" s="62"/>
      <c r="FW333" s="62"/>
      <c r="GH333" s="61" t="s">
        <v>394</v>
      </c>
      <c r="GI333" s="61" t="s">
        <v>395</v>
      </c>
      <c r="GJ333" s="61" t="s">
        <v>430</v>
      </c>
      <c r="GK333" s="61" t="s">
        <v>397</v>
      </c>
      <c r="GM333" s="61" t="s">
        <v>383</v>
      </c>
      <c r="GS333" s="62"/>
      <c r="GT333" s="62"/>
      <c r="GU333" s="62"/>
      <c r="GV333" s="62"/>
      <c r="GW333" s="62"/>
      <c r="HH333" s="61" t="s">
        <v>394</v>
      </c>
      <c r="HI333" s="61" t="s">
        <v>395</v>
      </c>
      <c r="HJ333" s="61" t="s">
        <v>396</v>
      </c>
      <c r="HK333" s="61" t="s">
        <v>397</v>
      </c>
      <c r="HM333" s="61" t="s">
        <v>383</v>
      </c>
      <c r="QG333" s="61" t="s">
        <v>3765</v>
      </c>
    </row>
    <row r="334" spans="1:449" s="5" customFormat="1">
      <c r="B334" s="3"/>
      <c r="E334" s="3"/>
      <c r="F334" s="9"/>
      <c r="O334" s="58"/>
      <c r="V334" s="58"/>
      <c r="AA334" s="58"/>
      <c r="CF334" s="3"/>
      <c r="CJ334" s="3"/>
      <c r="CK334" s="3"/>
      <c r="CL334" s="3"/>
      <c r="CM334" s="3"/>
      <c r="CN334" s="3"/>
      <c r="CO334" s="3"/>
      <c r="CP334" s="3"/>
      <c r="CQ334" s="3"/>
      <c r="CR334" s="3"/>
      <c r="CS334" s="3"/>
      <c r="CT334" s="3"/>
      <c r="DG334" s="3"/>
      <c r="DO334" s="58"/>
      <c r="FS334" s="3"/>
      <c r="FT334" s="3"/>
      <c r="FU334" s="3"/>
      <c r="FV334" s="3"/>
      <c r="FW334" s="3"/>
      <c r="GS334" s="3"/>
      <c r="GT334" s="3"/>
      <c r="GU334" s="3"/>
      <c r="GV334" s="3"/>
      <c r="GW334" s="3"/>
    </row>
    <row r="335" spans="1:449">
      <c r="F335" s="9"/>
      <c r="G335" s="5"/>
      <c r="I335" s="3"/>
      <c r="O335" s="2"/>
      <c r="P335" s="5"/>
      <c r="T335" s="5"/>
      <c r="V335" s="2"/>
      <c r="W335" s="5"/>
      <c r="AA335" s="2"/>
      <c r="AT335" s="5"/>
      <c r="AU335" s="5"/>
      <c r="AV335" s="5"/>
      <c r="BC335" s="5"/>
      <c r="BD335" s="5"/>
      <c r="BF335" s="5"/>
      <c r="BV335" s="3"/>
      <c r="BW335" s="5"/>
      <c r="CF335" s="3"/>
      <c r="CJ335" s="3"/>
      <c r="CK335" s="3"/>
      <c r="DO335" s="2"/>
    </row>
    <row r="336" spans="1:449">
      <c r="F336" s="9"/>
      <c r="G336" s="5"/>
      <c r="I336" s="3"/>
      <c r="O336" s="2"/>
      <c r="P336" s="5"/>
      <c r="V336" s="2"/>
      <c r="AT336" s="5"/>
      <c r="AU336" s="5"/>
      <c r="AV336" s="5"/>
      <c r="BD336" s="5"/>
      <c r="BF336" s="5"/>
      <c r="BV336" s="3"/>
      <c r="CF336" s="3"/>
      <c r="CJ336" s="4"/>
      <c r="CK336" s="3"/>
      <c r="DO336" s="2"/>
    </row>
    <row r="337" spans="1:89">
      <c r="G337" s="5"/>
      <c r="I337" s="3"/>
      <c r="O337" s="2"/>
      <c r="V337" s="2"/>
      <c r="BF337" s="5"/>
      <c r="BV337" s="3"/>
      <c r="CF337" s="3"/>
      <c r="CJ337" s="4"/>
      <c r="CK337" s="3"/>
    </row>
    <row r="338" spans="1:89">
      <c r="A338" s="7"/>
      <c r="G338" s="5"/>
      <c r="I338" s="3"/>
      <c r="O338" s="2"/>
      <c r="BV338" s="3"/>
      <c r="CF338" s="3"/>
      <c r="CJ338" s="4"/>
      <c r="CK338" s="3"/>
    </row>
    <row r="339" spans="1:89">
      <c r="G339" s="5"/>
      <c r="I339" s="6"/>
      <c r="N339" s="3"/>
      <c r="CF339" s="3"/>
      <c r="CJ339" s="4"/>
      <c r="CK339" s="3"/>
    </row>
    <row r="340" spans="1:89">
      <c r="G340" s="5"/>
      <c r="CF340" s="3"/>
      <c r="CJ340" s="4"/>
      <c r="CK340" s="3"/>
    </row>
    <row r="341" spans="1:89">
      <c r="G341" s="5"/>
      <c r="CJ341" s="4"/>
      <c r="CK341" s="3"/>
    </row>
    <row r="342" spans="1:89">
      <c r="A342" s="7"/>
      <c r="G342" s="5"/>
      <c r="CJ342" s="4"/>
      <c r="CK342" s="3"/>
    </row>
    <row r="343" spans="1:89">
      <c r="A343" s="4"/>
      <c r="G343" s="5"/>
      <c r="CJ343" s="4"/>
      <c r="CK343" s="3"/>
    </row>
    <row r="344" spans="1:89">
      <c r="A344" s="4"/>
      <c r="G344" s="5"/>
      <c r="CJ344" s="4"/>
      <c r="CK344" s="3"/>
    </row>
    <row r="345" spans="1:89">
      <c r="A345" s="4"/>
      <c r="G345" s="5"/>
      <c r="CJ345" s="4"/>
      <c r="CK345" s="3"/>
    </row>
    <row r="346" spans="1:89">
      <c r="A346" s="4"/>
      <c r="G346" s="5"/>
      <c r="CJ346" s="4"/>
      <c r="CK346" s="3"/>
    </row>
    <row r="347" spans="1:89">
      <c r="A347" s="4"/>
      <c r="G347" s="5"/>
    </row>
    <row r="348" spans="1:89">
      <c r="A348" s="4"/>
    </row>
    <row r="349" spans="1:89">
      <c r="A349" s="4"/>
    </row>
    <row r="350" spans="1:89">
      <c r="A350" s="4"/>
    </row>
    <row r="351" spans="1:89">
      <c r="A351" s="4"/>
    </row>
    <row r="352" spans="1:89">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7">
      <c r="A369" s="4"/>
    </row>
    <row r="370" spans="1:7">
      <c r="A370" s="4"/>
    </row>
    <row r="371" spans="1:7">
      <c r="A371" s="4"/>
      <c r="G371" s="5"/>
    </row>
    <row r="372" spans="1:7">
      <c r="A372" s="4"/>
    </row>
    <row r="373" spans="1:7">
      <c r="A373" s="4"/>
    </row>
    <row r="374" spans="1:7">
      <c r="A374" s="4"/>
    </row>
    <row r="375" spans="1:7">
      <c r="A375" s="4"/>
    </row>
    <row r="376" spans="1:7">
      <c r="A376" s="4"/>
    </row>
    <row r="377" spans="1:7">
      <c r="A377" s="4"/>
    </row>
    <row r="378" spans="1:7">
      <c r="A378" s="4"/>
    </row>
    <row r="379" spans="1:7">
      <c r="A379" s="4"/>
    </row>
  </sheetData>
  <sheetProtection formatCells="0" formatColumns="0" formatRows="0" insertColumns="0" insertRows="0" insertHyperlinks="0" deleteColumns="0" deleteRows="0" sort="0" autoFilter="0" pivotTables="0"/>
  <phoneticPr fontId="12"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0"/>
  <sheetViews>
    <sheetView workbookViewId="0">
      <selection activeCell="C32" sqref="C32"/>
    </sheetView>
  </sheetViews>
  <sheetFormatPr baseColWidth="10" defaultRowHeight="14" x14ac:dyDescent="0"/>
  <cols>
    <col min="1" max="1" width="20" style="4" customWidth="1"/>
    <col min="2" max="2" width="10.83203125" style="36"/>
    <col min="3" max="4" width="10.83203125" style="4"/>
    <col min="5" max="5" width="26" style="4" customWidth="1"/>
    <col min="6" max="6" width="10.83203125" style="4"/>
    <col min="7" max="7" width="32.5" style="4" customWidth="1"/>
    <col min="8" max="46" width="10.83203125" style="4"/>
    <col min="55" max="16384" width="10.83203125" style="4"/>
  </cols>
  <sheetData>
    <row r="1" spans="1:54" s="12" customFormat="1" ht="66" customHeight="1">
      <c r="A1" s="38" t="s">
        <v>3865</v>
      </c>
      <c r="B1" s="37" t="s">
        <v>3851</v>
      </c>
      <c r="C1" s="11" t="s">
        <v>3853</v>
      </c>
      <c r="D1" s="11" t="s">
        <v>3861</v>
      </c>
      <c r="E1" s="11" t="s">
        <v>3852</v>
      </c>
      <c r="F1" s="11" t="s">
        <v>3854</v>
      </c>
      <c r="G1" s="11" t="s">
        <v>3855</v>
      </c>
      <c r="H1" s="11" t="s">
        <v>3856</v>
      </c>
      <c r="I1" s="11" t="s">
        <v>3832</v>
      </c>
      <c r="J1" s="11" t="s">
        <v>3818</v>
      </c>
      <c r="K1" s="11" t="s">
        <v>3819</v>
      </c>
      <c r="L1" s="11" t="s">
        <v>3826</v>
      </c>
      <c r="M1" s="11" t="s">
        <v>3833</v>
      </c>
      <c r="N1" s="11" t="s">
        <v>3828</v>
      </c>
      <c r="O1" s="11" t="s">
        <v>3827</v>
      </c>
      <c r="P1" s="11" t="s">
        <v>3834</v>
      </c>
      <c r="Q1" s="11" t="s">
        <v>3829</v>
      </c>
      <c r="R1" s="11" t="s">
        <v>3820</v>
      </c>
      <c r="S1" s="11" t="s">
        <v>3835</v>
      </c>
      <c r="T1" s="11" t="s">
        <v>3830</v>
      </c>
      <c r="U1" s="11" t="s">
        <v>3821</v>
      </c>
      <c r="V1" s="11" t="s">
        <v>3822</v>
      </c>
      <c r="W1" s="11" t="s">
        <v>3831</v>
      </c>
      <c r="X1" s="11" t="s">
        <v>3836</v>
      </c>
      <c r="Y1" s="11" t="s">
        <v>3823</v>
      </c>
      <c r="Z1" s="11" t="s">
        <v>3837</v>
      </c>
      <c r="AA1" s="11" t="s">
        <v>3838</v>
      </c>
      <c r="AB1" s="11" t="s">
        <v>3824</v>
      </c>
      <c r="AC1" s="11" t="s">
        <v>3825</v>
      </c>
      <c r="AD1" s="11" t="s">
        <v>3839</v>
      </c>
      <c r="AE1" s="11" t="s">
        <v>3840</v>
      </c>
      <c r="AF1" s="11" t="s">
        <v>3860</v>
      </c>
      <c r="AG1" s="11" t="s">
        <v>3841</v>
      </c>
      <c r="AH1" s="11" t="s">
        <v>3842</v>
      </c>
      <c r="AI1" s="11" t="s">
        <v>3857</v>
      </c>
      <c r="AJ1" s="11" t="s">
        <v>3843</v>
      </c>
      <c r="AK1" s="11" t="s">
        <v>3846</v>
      </c>
      <c r="AL1" s="11" t="s">
        <v>3847</v>
      </c>
      <c r="AM1" s="11" t="s">
        <v>3841</v>
      </c>
      <c r="AN1" s="11" t="s">
        <v>3850</v>
      </c>
      <c r="AO1" s="11" t="s">
        <v>3859</v>
      </c>
      <c r="AP1" s="11" t="s">
        <v>3845</v>
      </c>
      <c r="AQ1" s="11" t="s">
        <v>3858</v>
      </c>
      <c r="AR1" s="11" t="s">
        <v>3844</v>
      </c>
      <c r="AS1" s="11" t="s">
        <v>3848</v>
      </c>
      <c r="AT1" s="11" t="s">
        <v>3849</v>
      </c>
      <c r="AU1" s="10" t="s">
        <v>4031</v>
      </c>
      <c r="AV1" s="10" t="s">
        <v>4033</v>
      </c>
      <c r="AW1" s="10" t="s">
        <v>4034</v>
      </c>
      <c r="AX1" s="10" t="s">
        <v>4035</v>
      </c>
      <c r="AY1" s="10" t="s">
        <v>4032</v>
      </c>
      <c r="AZ1" s="10" t="s">
        <v>4036</v>
      </c>
      <c r="BA1" s="10" t="s">
        <v>4037</v>
      </c>
      <c r="BB1" s="10" t="s">
        <v>4038</v>
      </c>
    </row>
    <row r="2" spans="1:54">
      <c r="A2" s="14"/>
      <c r="B2" s="29" t="s">
        <v>334</v>
      </c>
      <c r="C2" s="13" t="s">
        <v>348</v>
      </c>
      <c r="D2" s="13"/>
      <c r="E2" s="13" t="s">
        <v>335</v>
      </c>
      <c r="F2" s="13" t="s">
        <v>336</v>
      </c>
      <c r="G2" s="13" t="s">
        <v>3770</v>
      </c>
      <c r="H2" s="13" t="s">
        <v>338</v>
      </c>
      <c r="I2" s="13"/>
      <c r="J2" s="13" t="s">
        <v>368</v>
      </c>
      <c r="K2" s="13">
        <v>2</v>
      </c>
      <c r="L2" s="13" t="s">
        <v>339</v>
      </c>
      <c r="M2" s="13" t="s">
        <v>340</v>
      </c>
      <c r="N2" s="13" t="s">
        <v>340</v>
      </c>
      <c r="O2" s="13"/>
      <c r="P2" s="13"/>
      <c r="Q2" s="13"/>
      <c r="R2" s="13" t="s">
        <v>339</v>
      </c>
      <c r="S2" s="13" t="s">
        <v>339</v>
      </c>
      <c r="T2" s="13">
        <v>3</v>
      </c>
      <c r="U2" s="13" t="s">
        <v>351</v>
      </c>
      <c r="V2" s="13" t="s">
        <v>352</v>
      </c>
      <c r="W2" s="13" t="s">
        <v>3811</v>
      </c>
      <c r="X2" s="13" t="s">
        <v>356</v>
      </c>
      <c r="Y2" s="13" t="s">
        <v>357</v>
      </c>
      <c r="Z2" s="13" t="s">
        <v>3813</v>
      </c>
      <c r="AA2" s="13" t="s">
        <v>360</v>
      </c>
      <c r="AB2" s="13" t="s">
        <v>339</v>
      </c>
      <c r="AC2" s="13" t="s">
        <v>365</v>
      </c>
      <c r="AD2" s="13" t="s">
        <v>365</v>
      </c>
      <c r="AE2" s="13" t="s">
        <v>367</v>
      </c>
      <c r="AF2" s="13"/>
      <c r="AG2" s="13"/>
      <c r="AH2" s="13"/>
      <c r="AI2" s="13"/>
      <c r="AJ2" s="13"/>
      <c r="AK2" s="13"/>
      <c r="AL2" s="13"/>
      <c r="AM2" s="13"/>
      <c r="AN2" s="13"/>
      <c r="AO2" s="13"/>
      <c r="AP2" s="13"/>
      <c r="AQ2" s="13"/>
      <c r="AR2" s="13"/>
      <c r="AS2" s="13"/>
      <c r="AT2" s="13"/>
      <c r="AU2" s="47"/>
      <c r="AV2" s="47"/>
      <c r="AW2" s="47"/>
      <c r="AX2" s="47"/>
      <c r="AY2" s="47"/>
      <c r="AZ2" s="47"/>
      <c r="BA2" s="47"/>
      <c r="BB2" s="47"/>
    </row>
    <row r="3" spans="1:54">
      <c r="A3" s="14" t="s">
        <v>3866</v>
      </c>
      <c r="B3" s="30" t="s">
        <v>334</v>
      </c>
      <c r="C3" s="14" t="s">
        <v>349</v>
      </c>
      <c r="D3" s="14"/>
      <c r="E3" s="14" t="s">
        <v>335</v>
      </c>
      <c r="F3" s="14" t="s">
        <v>336</v>
      </c>
      <c r="G3" s="15" t="s">
        <v>3770</v>
      </c>
      <c r="H3" s="14" t="s">
        <v>338</v>
      </c>
      <c r="I3" s="14"/>
      <c r="J3" s="14" t="s">
        <v>368</v>
      </c>
      <c r="K3" s="14">
        <v>2</v>
      </c>
      <c r="L3" s="14" t="s">
        <v>339</v>
      </c>
      <c r="M3" s="15" t="s">
        <v>340</v>
      </c>
      <c r="N3" s="14" t="s">
        <v>340</v>
      </c>
      <c r="O3" s="14"/>
      <c r="P3" s="14"/>
      <c r="Q3" s="14"/>
      <c r="R3" s="14" t="s">
        <v>340</v>
      </c>
      <c r="S3" s="14" t="s">
        <v>339</v>
      </c>
      <c r="T3" s="14">
        <v>3</v>
      </c>
      <c r="U3" s="14" t="s">
        <v>351</v>
      </c>
      <c r="V3" s="14" t="s">
        <v>352</v>
      </c>
      <c r="W3" s="14" t="s">
        <v>3811</v>
      </c>
      <c r="X3" s="14" t="s">
        <v>356</v>
      </c>
      <c r="Y3" s="14" t="s">
        <v>357</v>
      </c>
      <c r="Z3" s="14" t="s">
        <v>3813</v>
      </c>
      <c r="AA3" s="14" t="s">
        <v>360</v>
      </c>
      <c r="AB3" s="14" t="s">
        <v>339</v>
      </c>
      <c r="AC3" s="14" t="s">
        <v>371</v>
      </c>
      <c r="AD3" s="14" t="s">
        <v>372</v>
      </c>
      <c r="AE3" s="14" t="s">
        <v>373</v>
      </c>
      <c r="AF3" s="14" t="s">
        <v>340</v>
      </c>
      <c r="AG3" s="14" t="s">
        <v>379</v>
      </c>
      <c r="AH3" s="14" t="s">
        <v>381</v>
      </c>
      <c r="AI3" s="14" t="s">
        <v>390</v>
      </c>
      <c r="AJ3" s="14" t="s">
        <v>392</v>
      </c>
      <c r="AK3" s="14">
        <f>AL3*(SQRT(AH3))</f>
        <v>1612.9050000000002</v>
      </c>
      <c r="AL3" s="14" t="s">
        <v>393</v>
      </c>
      <c r="AM3" s="14" t="s">
        <v>395</v>
      </c>
      <c r="AN3" s="14" t="s">
        <v>396</v>
      </c>
      <c r="AO3" s="14" t="s">
        <v>397</v>
      </c>
      <c r="AP3" s="14" t="s">
        <v>381</v>
      </c>
      <c r="AQ3" s="14" t="s">
        <v>390</v>
      </c>
      <c r="AR3" s="14" t="s">
        <v>400</v>
      </c>
      <c r="AS3" s="14">
        <f>AT3*(SQRT(AP3))</f>
        <v>1985.11</v>
      </c>
      <c r="AT3" s="14" t="s">
        <v>401</v>
      </c>
      <c r="AU3" s="16" t="s">
        <v>386</v>
      </c>
      <c r="AV3" s="16" t="s">
        <v>388</v>
      </c>
      <c r="AW3" s="14">
        <f>AX3*(SQRT(AH3))</f>
        <v>12655.094999999999</v>
      </c>
      <c r="AX3" s="16" t="s">
        <v>389</v>
      </c>
      <c r="AY3" s="16" t="s">
        <v>386</v>
      </c>
      <c r="AZ3" s="16" t="s">
        <v>398</v>
      </c>
      <c r="BA3" s="14">
        <f>BB3*(SQRT(AP3))</f>
        <v>10421.835000000001</v>
      </c>
      <c r="BB3" s="16" t="s">
        <v>399</v>
      </c>
    </row>
    <row r="4" spans="1:54" s="19" customFormat="1">
      <c r="A4" s="18" t="s">
        <v>3867</v>
      </c>
      <c r="B4" s="31" t="s">
        <v>402</v>
      </c>
      <c r="C4" s="18" t="s">
        <v>408</v>
      </c>
      <c r="D4" s="18"/>
      <c r="E4" s="18" t="s">
        <v>403</v>
      </c>
      <c r="F4" s="18" t="s">
        <v>404</v>
      </c>
      <c r="G4" s="18" t="s">
        <v>3771</v>
      </c>
      <c r="H4" s="18" t="s">
        <v>405</v>
      </c>
      <c r="I4" s="18"/>
      <c r="J4" s="18" t="s">
        <v>3817</v>
      </c>
      <c r="K4" s="18">
        <v>1</v>
      </c>
      <c r="L4" s="18" t="s">
        <v>339</v>
      </c>
      <c r="M4" s="18" t="s">
        <v>340</v>
      </c>
      <c r="N4" s="18" t="s">
        <v>340</v>
      </c>
      <c r="O4" s="18" t="s">
        <v>411</v>
      </c>
      <c r="P4" s="18"/>
      <c r="Q4" s="18"/>
      <c r="R4" s="18" t="s">
        <v>340</v>
      </c>
      <c r="S4" s="18" t="s">
        <v>339</v>
      </c>
      <c r="T4" s="18">
        <v>3</v>
      </c>
      <c r="U4" s="18" t="s">
        <v>351</v>
      </c>
      <c r="V4" s="18" t="s">
        <v>352</v>
      </c>
      <c r="W4" s="18" t="s">
        <v>3811</v>
      </c>
      <c r="X4" s="18" t="s">
        <v>415</v>
      </c>
      <c r="Y4" s="18" t="s">
        <v>357</v>
      </c>
      <c r="Z4" s="18" t="s">
        <v>3814</v>
      </c>
      <c r="AA4" s="18" t="s">
        <v>423</v>
      </c>
      <c r="AB4" s="18" t="s">
        <v>339</v>
      </c>
      <c r="AC4" s="18" t="s">
        <v>428</v>
      </c>
      <c r="AD4" s="18" t="s">
        <v>372</v>
      </c>
      <c r="AE4" s="18" t="s">
        <v>373</v>
      </c>
      <c r="AF4" s="18" t="s">
        <v>340</v>
      </c>
      <c r="AG4" s="18" t="s">
        <v>379</v>
      </c>
      <c r="AH4" s="18" t="s">
        <v>429</v>
      </c>
      <c r="AI4" s="18" t="s">
        <v>433</v>
      </c>
      <c r="AJ4" s="18" t="s">
        <v>435</v>
      </c>
      <c r="AK4" s="18">
        <f>AL4*(SQRT(AH4))</f>
        <v>357.27413004582354</v>
      </c>
      <c r="AL4" s="18" t="s">
        <v>436</v>
      </c>
      <c r="AM4" s="18" t="s">
        <v>395</v>
      </c>
      <c r="AN4" s="18" t="s">
        <v>437</v>
      </c>
      <c r="AO4" s="18" t="s">
        <v>397</v>
      </c>
      <c r="AP4" s="18" t="s">
        <v>429</v>
      </c>
      <c r="AQ4" s="18" t="s">
        <v>433</v>
      </c>
      <c r="AR4" s="18" t="s">
        <v>438</v>
      </c>
      <c r="AS4" s="18">
        <f>AT4*(SQRT(AP4))</f>
        <v>367.69699721373848</v>
      </c>
      <c r="AT4" s="18" t="s">
        <v>439</v>
      </c>
      <c r="AU4" s="18" t="s">
        <v>433</v>
      </c>
      <c r="AV4" s="18" t="s">
        <v>435</v>
      </c>
      <c r="AW4" s="18">
        <f>AX4*(SQRT(AH4))</f>
        <v>357.27413004582354</v>
      </c>
      <c r="AX4" s="18" t="s">
        <v>436</v>
      </c>
      <c r="AY4" s="18" t="s">
        <v>433</v>
      </c>
      <c r="AZ4" s="18" t="s">
        <v>438</v>
      </c>
      <c r="BA4" s="18">
        <f t="shared" ref="BA4:BA58" si="0">BB4*(SQRT(AP4))</f>
        <v>367.69699721373848</v>
      </c>
      <c r="BB4" s="18" t="s">
        <v>439</v>
      </c>
    </row>
    <row r="5" spans="1:54" s="23" customFormat="1">
      <c r="A5" s="22" t="s">
        <v>3867</v>
      </c>
      <c r="B5" s="32">
        <v>5</v>
      </c>
      <c r="C5" s="22" t="s">
        <v>408</v>
      </c>
      <c r="D5" s="22" t="s">
        <v>3862</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t="s">
        <v>395</v>
      </c>
      <c r="AN5" s="22" t="s">
        <v>396</v>
      </c>
      <c r="AO5" s="22" t="s">
        <v>397</v>
      </c>
      <c r="AP5" s="22" t="s">
        <v>429</v>
      </c>
      <c r="AQ5" s="22" t="s">
        <v>433</v>
      </c>
      <c r="AR5" s="22" t="s">
        <v>444</v>
      </c>
      <c r="AS5" s="22">
        <f>AT5*(SQRT(AP5))</f>
        <v>331.66600555378</v>
      </c>
      <c r="AT5" s="22" t="s">
        <v>445</v>
      </c>
      <c r="AU5" s="22"/>
      <c r="AV5" s="22"/>
      <c r="AW5" s="22"/>
      <c r="AX5" s="22"/>
      <c r="AY5" s="23" t="s">
        <v>433</v>
      </c>
      <c r="AZ5" s="23" t="s">
        <v>444</v>
      </c>
      <c r="BA5" s="22">
        <f t="shared" si="0"/>
        <v>331.66600555378</v>
      </c>
      <c r="BB5" s="23" t="s">
        <v>445</v>
      </c>
    </row>
    <row r="6" spans="1:54" s="25" customFormat="1">
      <c r="A6" s="24" t="s">
        <v>3867</v>
      </c>
      <c r="B6" s="33">
        <v>5</v>
      </c>
      <c r="C6" s="24" t="s">
        <v>408</v>
      </c>
      <c r="D6" s="24" t="s">
        <v>3864</v>
      </c>
      <c r="E6" s="24" t="s">
        <v>403</v>
      </c>
      <c r="F6" s="24" t="s">
        <v>404</v>
      </c>
      <c r="G6" s="24" t="s">
        <v>3771</v>
      </c>
      <c r="H6" s="24" t="s">
        <v>405</v>
      </c>
      <c r="I6" s="24"/>
      <c r="J6" s="24" t="s">
        <v>3817</v>
      </c>
      <c r="K6" s="24">
        <v>1</v>
      </c>
      <c r="L6" s="24" t="s">
        <v>339</v>
      </c>
      <c r="M6" s="24" t="s">
        <v>340</v>
      </c>
      <c r="N6" s="24" t="s">
        <v>340</v>
      </c>
      <c r="O6" s="24" t="s">
        <v>411</v>
      </c>
      <c r="P6" s="24"/>
      <c r="Q6" s="24"/>
      <c r="R6" s="24" t="s">
        <v>340</v>
      </c>
      <c r="S6" s="24" t="s">
        <v>339</v>
      </c>
      <c r="T6" s="24">
        <v>3</v>
      </c>
      <c r="U6" s="24" t="s">
        <v>351</v>
      </c>
      <c r="V6" s="24" t="s">
        <v>352</v>
      </c>
      <c r="W6" s="24" t="s">
        <v>3811</v>
      </c>
      <c r="X6" s="24" t="s">
        <v>415</v>
      </c>
      <c r="Y6" s="24" t="s">
        <v>357</v>
      </c>
      <c r="Z6" s="24" t="s">
        <v>3814</v>
      </c>
      <c r="AA6" s="24" t="s">
        <v>423</v>
      </c>
      <c r="AB6" s="24" t="s">
        <v>339</v>
      </c>
      <c r="AC6" s="24" t="s">
        <v>428</v>
      </c>
      <c r="AD6" s="24" t="s">
        <v>372</v>
      </c>
      <c r="AE6" s="24" t="s">
        <v>373</v>
      </c>
      <c r="AF6" s="24" t="s">
        <v>340</v>
      </c>
      <c r="AG6" s="24" t="s">
        <v>379</v>
      </c>
      <c r="AH6" s="24" t="s">
        <v>429</v>
      </c>
      <c r="AI6" s="24" t="s">
        <v>433</v>
      </c>
      <c r="AJ6" s="24" t="s">
        <v>435</v>
      </c>
      <c r="AK6" s="24">
        <f>AL6*(SQRT(AH6))</f>
        <v>357.27413004582354</v>
      </c>
      <c r="AL6" s="24" t="s">
        <v>436</v>
      </c>
      <c r="AM6" s="24"/>
      <c r="AN6" s="24"/>
      <c r="AO6" s="24"/>
      <c r="AP6" s="24">
        <f>AP4+AP5</f>
        <v>20</v>
      </c>
      <c r="AQ6" s="24"/>
      <c r="AR6" s="24">
        <f>((AP4*AR4)+(AP5*AR5))/(AP4+AP5)</f>
        <v>607.71699999999998</v>
      </c>
      <c r="AS6" s="24">
        <f>SQRT(((AP4-1)*(AS4^2)+(AP5-1)*(AS5^2))/(AP4+AP5-1))</f>
        <v>340.80638036095638</v>
      </c>
      <c r="AT6" s="24"/>
      <c r="AU6" s="24" t="s">
        <v>433</v>
      </c>
      <c r="AV6" s="24" t="s">
        <v>435</v>
      </c>
      <c r="AW6" s="24">
        <v>357.27413000000001</v>
      </c>
      <c r="AX6" s="24" t="s">
        <v>436</v>
      </c>
      <c r="AY6" s="24"/>
      <c r="AZ6" s="24">
        <f>((AP4*AZ4)+(AP5*AZ5))/(AP4+AP5)</f>
        <v>607.71699999999998</v>
      </c>
      <c r="BA6" s="24">
        <f>SQRT(((AP4-1)*(BA4^2)+(AP5-1)*(BA5^2))/(AP4+AP5-1))</f>
        <v>340.80638036095638</v>
      </c>
      <c r="BB6" s="24"/>
    </row>
    <row r="7" spans="1:54" s="19" customFormat="1">
      <c r="A7" s="18" t="s">
        <v>3868</v>
      </c>
      <c r="B7" s="31" t="s">
        <v>402</v>
      </c>
      <c r="C7" s="18" t="s">
        <v>409</v>
      </c>
      <c r="D7" s="18"/>
      <c r="E7" s="18" t="s">
        <v>403</v>
      </c>
      <c r="F7" s="18" t="s">
        <v>404</v>
      </c>
      <c r="G7" s="18" t="s">
        <v>3771</v>
      </c>
      <c r="H7" s="18" t="s">
        <v>405</v>
      </c>
      <c r="I7" s="18"/>
      <c r="J7" s="18" t="s">
        <v>3817</v>
      </c>
      <c r="K7" s="18">
        <v>1</v>
      </c>
      <c r="L7" s="18" t="s">
        <v>339</v>
      </c>
      <c r="M7" s="18" t="s">
        <v>340</v>
      </c>
      <c r="N7" s="18" t="s">
        <v>340</v>
      </c>
      <c r="O7" s="18" t="s">
        <v>411</v>
      </c>
      <c r="P7" s="18"/>
      <c r="Q7" s="18"/>
      <c r="R7" s="18" t="s">
        <v>340</v>
      </c>
      <c r="S7" s="18" t="s">
        <v>339</v>
      </c>
      <c r="T7" s="18">
        <v>3</v>
      </c>
      <c r="U7" s="18" t="s">
        <v>351</v>
      </c>
      <c r="V7" s="18" t="s">
        <v>352</v>
      </c>
      <c r="W7" s="18" t="s">
        <v>3811</v>
      </c>
      <c r="X7" s="18" t="s">
        <v>415</v>
      </c>
      <c r="Y7" s="18" t="s">
        <v>357</v>
      </c>
      <c r="Z7" s="18" t="s">
        <v>3814</v>
      </c>
      <c r="AA7" s="18" t="s">
        <v>423</v>
      </c>
      <c r="AB7" s="18" t="s">
        <v>339</v>
      </c>
      <c r="AC7" s="18" t="s">
        <v>428</v>
      </c>
      <c r="AD7" s="18" t="s">
        <v>372</v>
      </c>
      <c r="AE7" s="18" t="s">
        <v>373</v>
      </c>
      <c r="AF7" s="18" t="s">
        <v>340</v>
      </c>
      <c r="AG7" s="18" t="s">
        <v>379</v>
      </c>
      <c r="AH7" s="18" t="s">
        <v>429</v>
      </c>
      <c r="AI7" s="18" t="s">
        <v>456</v>
      </c>
      <c r="AJ7" s="18" t="s">
        <v>458</v>
      </c>
      <c r="AK7" s="18">
        <f>AL7*(SQRT(AH7))</f>
        <v>600.89600098519554</v>
      </c>
      <c r="AL7" s="18" t="s">
        <v>459</v>
      </c>
      <c r="AM7" s="18" t="s">
        <v>395</v>
      </c>
      <c r="AN7" s="18" t="s">
        <v>437</v>
      </c>
      <c r="AO7" s="18" t="s">
        <v>397</v>
      </c>
      <c r="AP7" s="18" t="s">
        <v>429</v>
      </c>
      <c r="AQ7" s="18" t="s">
        <v>456</v>
      </c>
      <c r="AR7" s="18" t="s">
        <v>462</v>
      </c>
      <c r="AS7" s="18">
        <f>AT7*(SQRT(AP7))</f>
        <v>121.65282158667756</v>
      </c>
      <c r="AT7" s="18" t="s">
        <v>463</v>
      </c>
      <c r="AU7" s="18" t="s">
        <v>452</v>
      </c>
      <c r="AV7" s="18" t="s">
        <v>454</v>
      </c>
      <c r="AW7" s="18">
        <f>AX7*(SQRT(AH7))</f>
        <v>207.80275188264471</v>
      </c>
      <c r="AX7" s="18" t="s">
        <v>455</v>
      </c>
      <c r="AY7" s="18" t="s">
        <v>452</v>
      </c>
      <c r="AZ7" s="18" t="s">
        <v>460</v>
      </c>
      <c r="BA7" s="18">
        <f t="shared" si="0"/>
        <v>142.69777941509813</v>
      </c>
      <c r="BB7" s="18" t="s">
        <v>461</v>
      </c>
    </row>
    <row r="8" spans="1:54" s="23" customFormat="1">
      <c r="A8" s="22" t="s">
        <v>3868</v>
      </c>
      <c r="B8" s="32">
        <v>5</v>
      </c>
      <c r="C8" s="22" t="s">
        <v>409</v>
      </c>
      <c r="D8" s="22" t="s">
        <v>3862</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t="s">
        <v>395</v>
      </c>
      <c r="AN8" s="22" t="s">
        <v>396</v>
      </c>
      <c r="AO8" s="22" t="s">
        <v>397</v>
      </c>
      <c r="AP8" s="22" t="s">
        <v>429</v>
      </c>
      <c r="AQ8" s="22" t="s">
        <v>456</v>
      </c>
      <c r="AR8" s="22" t="s">
        <v>470</v>
      </c>
      <c r="AS8" s="22">
        <f>AT8*(SQRT(AP8))</f>
        <v>125.58669499592702</v>
      </c>
      <c r="AT8" s="22" t="s">
        <v>471</v>
      </c>
      <c r="AU8" s="22"/>
      <c r="AV8" s="22"/>
      <c r="AW8" s="22"/>
      <c r="AX8" s="22"/>
      <c r="AY8" s="23" t="s">
        <v>452</v>
      </c>
      <c r="AZ8" s="23" t="s">
        <v>468</v>
      </c>
      <c r="BA8" s="22">
        <f t="shared" si="0"/>
        <v>113.09569823826193</v>
      </c>
      <c r="BB8" s="23" t="s">
        <v>469</v>
      </c>
    </row>
    <row r="9" spans="1:54" s="25" customFormat="1">
      <c r="A9" s="24" t="s">
        <v>3868</v>
      </c>
      <c r="B9" s="33">
        <v>5</v>
      </c>
      <c r="C9" s="24" t="s">
        <v>409</v>
      </c>
      <c r="D9" s="24" t="s">
        <v>3864</v>
      </c>
      <c r="E9" s="24" t="s">
        <v>403</v>
      </c>
      <c r="F9" s="24" t="s">
        <v>404</v>
      </c>
      <c r="G9" s="24" t="s">
        <v>3771</v>
      </c>
      <c r="H9" s="24" t="s">
        <v>405</v>
      </c>
      <c r="I9" s="24"/>
      <c r="J9" s="24" t="s">
        <v>3817</v>
      </c>
      <c r="K9" s="24">
        <v>1</v>
      </c>
      <c r="L9" s="24" t="s">
        <v>339</v>
      </c>
      <c r="M9" s="24" t="s">
        <v>340</v>
      </c>
      <c r="N9" s="24" t="s">
        <v>340</v>
      </c>
      <c r="O9" s="24" t="s">
        <v>411</v>
      </c>
      <c r="P9" s="24"/>
      <c r="Q9" s="24"/>
      <c r="R9" s="24" t="s">
        <v>340</v>
      </c>
      <c r="S9" s="24" t="s">
        <v>339</v>
      </c>
      <c r="T9" s="24">
        <v>3</v>
      </c>
      <c r="U9" s="24" t="s">
        <v>351</v>
      </c>
      <c r="V9" s="24" t="s">
        <v>352</v>
      </c>
      <c r="W9" s="24" t="s">
        <v>3811</v>
      </c>
      <c r="X9" s="24" t="s">
        <v>415</v>
      </c>
      <c r="Y9" s="24" t="s">
        <v>357</v>
      </c>
      <c r="Z9" s="24" t="s">
        <v>3814</v>
      </c>
      <c r="AA9" s="24" t="s">
        <v>423</v>
      </c>
      <c r="AB9" s="24" t="s">
        <v>339</v>
      </c>
      <c r="AC9" s="24" t="s">
        <v>428</v>
      </c>
      <c r="AD9" s="24" t="s">
        <v>372</v>
      </c>
      <c r="AE9" s="24" t="s">
        <v>373</v>
      </c>
      <c r="AF9" s="24" t="s">
        <v>340</v>
      </c>
      <c r="AG9" s="24" t="s">
        <v>379</v>
      </c>
      <c r="AH9" s="24" t="s">
        <v>429</v>
      </c>
      <c r="AI9" s="24" t="s">
        <v>456</v>
      </c>
      <c r="AJ9" s="24" t="s">
        <v>458</v>
      </c>
      <c r="AK9" s="24">
        <f>AL9*(SQRT(AH9))</f>
        <v>600.89600098519554</v>
      </c>
      <c r="AL9" s="24" t="s">
        <v>459</v>
      </c>
      <c r="AM9" s="24"/>
      <c r="AN9" s="24"/>
      <c r="AO9" s="24"/>
      <c r="AP9" s="24">
        <f>AP7+AP8</f>
        <v>20</v>
      </c>
      <c r="AQ9" s="24"/>
      <c r="AR9" s="24">
        <f>((AP7*AR7)+(AP8*AR8))/(AP7+AP8)</f>
        <v>310.81599999999997</v>
      </c>
      <c r="AS9" s="24">
        <f>SQRT(((AP7-1)*(AS7^2)+(AP8-1)*(AS8^2))/(AP7+AP8-1))</f>
        <v>120.33786704196866</v>
      </c>
      <c r="AT9" s="24"/>
      <c r="AU9" s="24" t="s">
        <v>452</v>
      </c>
      <c r="AV9" s="24" t="s">
        <v>454</v>
      </c>
      <c r="AW9" s="24">
        <f>AX9*(SQRT(AH9))</f>
        <v>207.80275188264471</v>
      </c>
      <c r="AX9" s="24" t="s">
        <v>455</v>
      </c>
      <c r="AY9" s="24"/>
      <c r="AZ9" s="24">
        <f>((AP7*AZ7)+(AP8*AZ8))/(AP7+AP8)</f>
        <v>299.04750000000001</v>
      </c>
      <c r="BA9" s="24">
        <f>SQRT(((AP7-1)*(BA7^2)+(AP8-1)*(BA8^2))/(AP7+AP8-1))</f>
        <v>125.31636573299721</v>
      </c>
      <c r="BB9" s="24"/>
    </row>
    <row r="10" spans="1:54">
      <c r="A10" s="14" t="s">
        <v>3869</v>
      </c>
      <c r="B10" s="30" t="s">
        <v>402</v>
      </c>
      <c r="C10" s="14" t="s">
        <v>410</v>
      </c>
      <c r="D10" s="14"/>
      <c r="E10" s="14" t="s">
        <v>403</v>
      </c>
      <c r="F10" s="14" t="s">
        <v>404</v>
      </c>
      <c r="G10" s="14" t="s">
        <v>3771</v>
      </c>
      <c r="H10" s="14" t="s">
        <v>405</v>
      </c>
      <c r="I10" s="14"/>
      <c r="J10" s="14" t="s">
        <v>3817</v>
      </c>
      <c r="K10" s="14">
        <v>1</v>
      </c>
      <c r="L10" s="14" t="s">
        <v>339</v>
      </c>
      <c r="M10" s="14" t="s">
        <v>340</v>
      </c>
      <c r="N10" s="14" t="s">
        <v>340</v>
      </c>
      <c r="O10" s="14" t="s">
        <v>411</v>
      </c>
      <c r="P10" s="14"/>
      <c r="Q10" s="14"/>
      <c r="R10" s="14" t="s">
        <v>340</v>
      </c>
      <c r="S10" s="14" t="s">
        <v>339</v>
      </c>
      <c r="T10" s="14">
        <v>3</v>
      </c>
      <c r="U10" s="14" t="s">
        <v>351</v>
      </c>
      <c r="V10" s="14" t="s">
        <v>352</v>
      </c>
      <c r="W10" s="14" t="s">
        <v>3811</v>
      </c>
      <c r="X10" s="14" t="s">
        <v>415</v>
      </c>
      <c r="Y10" s="14" t="s">
        <v>357</v>
      </c>
      <c r="Z10" s="14" t="s">
        <v>3814</v>
      </c>
      <c r="AA10" s="14" t="s">
        <v>423</v>
      </c>
      <c r="AB10" s="14" t="s">
        <v>339</v>
      </c>
      <c r="AC10" s="14" t="s">
        <v>428</v>
      </c>
      <c r="AD10" s="14" t="s">
        <v>372</v>
      </c>
      <c r="AE10" s="14" t="s">
        <v>373</v>
      </c>
      <c r="AF10" s="14" t="s">
        <v>340</v>
      </c>
      <c r="AG10" s="14" t="s">
        <v>379</v>
      </c>
      <c r="AH10" s="14" t="s">
        <v>429</v>
      </c>
      <c r="AI10" s="14" t="s">
        <v>484</v>
      </c>
      <c r="AJ10" s="14" t="s">
        <v>486</v>
      </c>
      <c r="AK10" s="14">
        <f>AL10*(SQRT(AH10))</f>
        <v>624.72376315456427</v>
      </c>
      <c r="AL10" s="14" t="s">
        <v>487</v>
      </c>
      <c r="AM10" s="14" t="s">
        <v>395</v>
      </c>
      <c r="AN10" s="14" t="s">
        <v>396</v>
      </c>
      <c r="AO10" s="14" t="s">
        <v>397</v>
      </c>
      <c r="AP10" s="14" t="s">
        <v>429</v>
      </c>
      <c r="AQ10" s="14" t="s">
        <v>484</v>
      </c>
      <c r="AR10" s="14" t="s">
        <v>490</v>
      </c>
      <c r="AS10" s="14">
        <f>AT10*(SQRT(AP10))</f>
        <v>215.06966594571165</v>
      </c>
      <c r="AT10" s="14" t="s">
        <v>491</v>
      </c>
      <c r="AU10" s="16" t="s">
        <v>480</v>
      </c>
      <c r="AV10" s="16" t="s">
        <v>482</v>
      </c>
      <c r="AW10" s="14">
        <f>AX10*(SQRT(AH10))</f>
        <v>1167.3231754745557</v>
      </c>
      <c r="AX10" s="16" t="s">
        <v>483</v>
      </c>
      <c r="AY10" s="16" t="s">
        <v>480</v>
      </c>
      <c r="AZ10" s="16" t="s">
        <v>488</v>
      </c>
      <c r="BA10" s="14">
        <f t="shared" si="0"/>
        <v>284.81369974072527</v>
      </c>
      <c r="BB10" s="16" t="s">
        <v>489</v>
      </c>
    </row>
    <row r="11" spans="1:54">
      <c r="A11" s="14"/>
      <c r="B11" s="30" t="s">
        <v>353</v>
      </c>
      <c r="C11" s="14" t="s">
        <v>348</v>
      </c>
      <c r="D11" s="14"/>
      <c r="E11" s="14" t="s">
        <v>496</v>
      </c>
      <c r="F11" s="14" t="s">
        <v>497</v>
      </c>
      <c r="G11" s="14" t="s">
        <v>3770</v>
      </c>
      <c r="H11" s="14" t="s">
        <v>498</v>
      </c>
      <c r="I11" s="14"/>
      <c r="J11" s="14" t="s">
        <v>3817</v>
      </c>
      <c r="K11" s="14">
        <v>1</v>
      </c>
      <c r="L11" s="14" t="s">
        <v>339</v>
      </c>
      <c r="M11" s="14" t="s">
        <v>340</v>
      </c>
      <c r="N11" s="14" t="s">
        <v>511</v>
      </c>
      <c r="O11" s="14"/>
      <c r="P11" s="14"/>
      <c r="Q11" s="14"/>
      <c r="R11" s="14" t="s">
        <v>340</v>
      </c>
      <c r="S11" s="14" t="s">
        <v>339</v>
      </c>
      <c r="T11" s="14">
        <v>1</v>
      </c>
      <c r="U11" s="14" t="s">
        <v>351</v>
      </c>
      <c r="V11" s="14"/>
      <c r="W11" s="14"/>
      <c r="X11" s="14" t="s">
        <v>356</v>
      </c>
      <c r="Y11" s="14" t="s">
        <v>357</v>
      </c>
      <c r="Z11" s="14" t="s">
        <v>3813</v>
      </c>
      <c r="AA11" s="14" t="s">
        <v>423</v>
      </c>
      <c r="AB11" s="14" t="s">
        <v>339</v>
      </c>
      <c r="AC11" s="14" t="s">
        <v>514</v>
      </c>
      <c r="AD11" s="14" t="s">
        <v>372</v>
      </c>
      <c r="AE11" s="14" t="s">
        <v>373</v>
      </c>
      <c r="AF11" s="14"/>
      <c r="AG11" s="14" t="s">
        <v>379</v>
      </c>
      <c r="AH11" s="14"/>
      <c r="AI11" s="14" t="s">
        <v>456</v>
      </c>
      <c r="AJ11" s="14"/>
      <c r="AK11" s="14"/>
      <c r="AL11" s="14"/>
      <c r="AM11" s="14" t="s">
        <v>395</v>
      </c>
      <c r="AN11" s="14" t="s">
        <v>396</v>
      </c>
      <c r="AO11" s="14" t="s">
        <v>397</v>
      </c>
      <c r="AP11" s="14"/>
      <c r="AQ11" s="14" t="s">
        <v>456</v>
      </c>
      <c r="AR11" s="14"/>
      <c r="AS11" s="14"/>
      <c r="AT11" s="14"/>
      <c r="AU11" s="16" t="s">
        <v>430</v>
      </c>
      <c r="AV11" s="16"/>
      <c r="AW11" s="16"/>
      <c r="AX11" s="16"/>
      <c r="AY11" s="16" t="s">
        <v>430</v>
      </c>
      <c r="AZ11" s="16"/>
      <c r="BA11" s="14"/>
      <c r="BB11" s="16"/>
    </row>
    <row r="12" spans="1:54" s="21" customFormat="1">
      <c r="A12" s="20" t="s">
        <v>3870</v>
      </c>
      <c r="B12" s="34" t="s">
        <v>353</v>
      </c>
      <c r="C12" s="20" t="s">
        <v>349</v>
      </c>
      <c r="D12" s="20"/>
      <c r="E12" s="20" t="s">
        <v>496</v>
      </c>
      <c r="F12" s="20" t="s">
        <v>497</v>
      </c>
      <c r="G12" s="20" t="s">
        <v>3770</v>
      </c>
      <c r="H12" s="20" t="s">
        <v>498</v>
      </c>
      <c r="I12" s="20"/>
      <c r="J12" s="20" t="s">
        <v>3817</v>
      </c>
      <c r="K12" s="20">
        <v>1</v>
      </c>
      <c r="L12" s="20" t="s">
        <v>339</v>
      </c>
      <c r="M12" s="20" t="s">
        <v>340</v>
      </c>
      <c r="N12" s="20" t="s">
        <v>340</v>
      </c>
      <c r="O12" s="20" t="s">
        <v>368</v>
      </c>
      <c r="P12" s="20"/>
      <c r="Q12" s="20"/>
      <c r="R12" s="20" t="s">
        <v>340</v>
      </c>
      <c r="S12" s="20" t="s">
        <v>339</v>
      </c>
      <c r="T12" s="20">
        <v>3</v>
      </c>
      <c r="U12" s="20" t="s">
        <v>520</v>
      </c>
      <c r="V12" s="20" t="s">
        <v>352</v>
      </c>
      <c r="W12" s="20" t="s">
        <v>3810</v>
      </c>
      <c r="X12" s="20" t="s">
        <v>356</v>
      </c>
      <c r="Y12" s="20" t="s">
        <v>357</v>
      </c>
      <c r="Z12" s="20" t="s">
        <v>368</v>
      </c>
      <c r="AA12" s="20" t="s">
        <v>423</v>
      </c>
      <c r="AB12" s="20" t="s">
        <v>524</v>
      </c>
      <c r="AC12" s="20" t="s">
        <v>428</v>
      </c>
      <c r="AD12" s="20" t="s">
        <v>372</v>
      </c>
      <c r="AE12" s="20" t="s">
        <v>373</v>
      </c>
      <c r="AF12" s="20" t="s">
        <v>340</v>
      </c>
      <c r="AG12" s="20" t="s">
        <v>379</v>
      </c>
      <c r="AH12" s="20" t="s">
        <v>525</v>
      </c>
      <c r="AI12" s="20" t="s">
        <v>530</v>
      </c>
      <c r="AJ12" s="20" t="s">
        <v>531</v>
      </c>
      <c r="AK12" s="20">
        <f>AL12*(SQRT(AH12))</f>
        <v>1493.4642729278794</v>
      </c>
      <c r="AL12" s="20" t="s">
        <v>532</v>
      </c>
      <c r="AM12" s="20" t="s">
        <v>395</v>
      </c>
      <c r="AN12" s="20" t="s">
        <v>402</v>
      </c>
      <c r="AO12" s="20" t="s">
        <v>397</v>
      </c>
      <c r="AP12" s="20" t="s">
        <v>525</v>
      </c>
      <c r="AQ12" s="20" t="s">
        <v>530</v>
      </c>
      <c r="AR12" s="20" t="s">
        <v>537</v>
      </c>
      <c r="AS12" s="20">
        <f>AT12*(SQRT(AP12))</f>
        <v>673.41788988116434</v>
      </c>
      <c r="AT12" s="20" t="s">
        <v>538</v>
      </c>
      <c r="AU12" s="20">
        <v>31</v>
      </c>
      <c r="AV12" s="20" t="s">
        <v>528</v>
      </c>
      <c r="AW12" s="20">
        <f>AX12*(SQRT(AH12))</f>
        <v>7412.5539181040704</v>
      </c>
      <c r="AX12" s="20" t="s">
        <v>529</v>
      </c>
      <c r="AY12" s="20" t="s">
        <v>485</v>
      </c>
      <c r="AZ12" s="20" t="s">
        <v>535</v>
      </c>
      <c r="BA12" s="20">
        <f t="shared" si="0"/>
        <v>1088.4172633746673</v>
      </c>
      <c r="BB12" s="20" t="s">
        <v>536</v>
      </c>
    </row>
    <row r="13" spans="1:54" s="23" customFormat="1">
      <c r="A13" s="22" t="s">
        <v>3870</v>
      </c>
      <c r="B13" s="32">
        <v>6</v>
      </c>
      <c r="C13" s="22" t="s">
        <v>349</v>
      </c>
      <c r="D13" s="22" t="s">
        <v>3862</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t="s">
        <v>395</v>
      </c>
      <c r="AN13" s="22" t="s">
        <v>429</v>
      </c>
      <c r="AO13" s="22" t="s">
        <v>397</v>
      </c>
      <c r="AP13" s="22" t="s">
        <v>525</v>
      </c>
      <c r="AQ13" s="22" t="s">
        <v>530</v>
      </c>
      <c r="AR13" s="22" t="s">
        <v>545</v>
      </c>
      <c r="AS13" s="22">
        <f>AT13*(SQRT(AP13))</f>
        <v>578.2105210907182</v>
      </c>
      <c r="AT13" s="22" t="s">
        <v>546</v>
      </c>
      <c r="AU13" s="22"/>
      <c r="AV13" s="22"/>
      <c r="AW13" s="22"/>
      <c r="AX13" s="22"/>
      <c r="AY13" s="23" t="s">
        <v>485</v>
      </c>
      <c r="AZ13" s="23" t="s">
        <v>543</v>
      </c>
      <c r="BA13" s="22">
        <f t="shared" si="0"/>
        <v>695.97611959894141</v>
      </c>
      <c r="BB13" s="23" t="s">
        <v>544</v>
      </c>
    </row>
    <row r="14" spans="1:54" s="23" customFormat="1">
      <c r="A14" s="22" t="s">
        <v>3870</v>
      </c>
      <c r="B14" s="32">
        <v>6</v>
      </c>
      <c r="C14" s="22" t="s">
        <v>349</v>
      </c>
      <c r="D14" s="22" t="s">
        <v>3863</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t="s">
        <v>395</v>
      </c>
      <c r="AN14" s="22" t="s">
        <v>430</v>
      </c>
      <c r="AO14" s="22" t="s">
        <v>397</v>
      </c>
      <c r="AP14" s="22" t="s">
        <v>525</v>
      </c>
      <c r="AQ14" s="22" t="s">
        <v>530</v>
      </c>
      <c r="AR14" s="22" t="s">
        <v>550</v>
      </c>
      <c r="AS14" s="22">
        <f>AT14*(SQRT(AP14))</f>
        <v>408.6947085539523</v>
      </c>
      <c r="AT14" s="22" t="s">
        <v>551</v>
      </c>
      <c r="AU14" s="22"/>
      <c r="AV14" s="22"/>
      <c r="AW14" s="22"/>
      <c r="AX14" s="22"/>
      <c r="AY14" s="23" t="s">
        <v>485</v>
      </c>
      <c r="AZ14" s="23" t="s">
        <v>549</v>
      </c>
      <c r="BA14" s="22">
        <f t="shared" si="0"/>
        <v>379.17017048813318</v>
      </c>
      <c r="BB14" s="23" t="s">
        <v>542</v>
      </c>
    </row>
    <row r="15" spans="1:54" s="25" customFormat="1">
      <c r="A15" s="24" t="s">
        <v>3870</v>
      </c>
      <c r="B15" s="33">
        <v>6</v>
      </c>
      <c r="C15" s="24" t="s">
        <v>349</v>
      </c>
      <c r="D15" s="24" t="s">
        <v>3864</v>
      </c>
      <c r="E15" s="24" t="s">
        <v>496</v>
      </c>
      <c r="F15" s="24" t="s">
        <v>497</v>
      </c>
      <c r="G15" s="24" t="s">
        <v>3770</v>
      </c>
      <c r="H15" s="24" t="s">
        <v>498</v>
      </c>
      <c r="I15" s="24"/>
      <c r="J15" s="24" t="s">
        <v>3817</v>
      </c>
      <c r="K15" s="24">
        <v>1</v>
      </c>
      <c r="L15" s="24" t="s">
        <v>339</v>
      </c>
      <c r="M15" s="24" t="s">
        <v>340</v>
      </c>
      <c r="N15" s="24" t="s">
        <v>340</v>
      </c>
      <c r="O15" s="24" t="s">
        <v>368</v>
      </c>
      <c r="P15" s="24"/>
      <c r="Q15" s="24"/>
      <c r="R15" s="24" t="s">
        <v>340</v>
      </c>
      <c r="S15" s="24" t="s">
        <v>339</v>
      </c>
      <c r="T15" s="24">
        <v>3</v>
      </c>
      <c r="U15" s="24" t="s">
        <v>520</v>
      </c>
      <c r="V15" s="24" t="s">
        <v>352</v>
      </c>
      <c r="W15" s="24" t="s">
        <v>3810</v>
      </c>
      <c r="X15" s="24" t="s">
        <v>356</v>
      </c>
      <c r="Y15" s="24" t="s">
        <v>357</v>
      </c>
      <c r="Z15" s="24" t="s">
        <v>368</v>
      </c>
      <c r="AA15" s="24" t="s">
        <v>423</v>
      </c>
      <c r="AB15" s="24" t="s">
        <v>524</v>
      </c>
      <c r="AC15" s="24" t="s">
        <v>428</v>
      </c>
      <c r="AD15" s="24" t="s">
        <v>372</v>
      </c>
      <c r="AE15" s="24" t="s">
        <v>373</v>
      </c>
      <c r="AF15" s="24" t="s">
        <v>340</v>
      </c>
      <c r="AG15" s="24" t="s">
        <v>379</v>
      </c>
      <c r="AH15" s="24" t="s">
        <v>525</v>
      </c>
      <c r="AI15" s="24" t="s">
        <v>530</v>
      </c>
      <c r="AJ15" s="24" t="s">
        <v>531</v>
      </c>
      <c r="AK15" s="24">
        <f>AL15*(SQRT(AH15))</f>
        <v>1493.4642729278794</v>
      </c>
      <c r="AL15" s="24" t="s">
        <v>532</v>
      </c>
      <c r="AM15" s="24"/>
      <c r="AN15" s="24"/>
      <c r="AO15" s="24"/>
      <c r="AP15" s="24">
        <f>AP12+AP13+AP14</f>
        <v>36</v>
      </c>
      <c r="AQ15" s="24"/>
      <c r="AR15" s="24">
        <f>((AP12*AR12)+(AP13*AR13)+(AP14*AR14))/(AP12+AP13+AP14)</f>
        <v>678.22699999999998</v>
      </c>
      <c r="AS15" s="24">
        <f>SQRT(((AP12-1)*(AS12^2)+(AP13-1)*(AS13^2)+(AP14-1)*(AS14^2))/(AP12+AP13+AP14-2))</f>
        <v>555.80769751649552</v>
      </c>
      <c r="AT15" s="24"/>
      <c r="AU15" s="24">
        <v>31</v>
      </c>
      <c r="AV15" s="24" t="s">
        <v>528</v>
      </c>
      <c r="AW15" s="24">
        <f>AX15*(SQRT(AH15))</f>
        <v>7412.5539181040704</v>
      </c>
      <c r="AX15" s="24" t="s">
        <v>529</v>
      </c>
      <c r="AY15" s="24"/>
      <c r="AZ15" s="24">
        <f>((AP12*AZ12)+(AP13*AZ13)+(AP14*AZ14))/(AP12+AP13+AP14)</f>
        <v>977.45466666666675</v>
      </c>
      <c r="BA15" s="24">
        <f>SQRT(((AP12-1)*(BA12^2)+(AP13-1)*(BA13^2)+(AP14-1)*(BA14^2))/(AP12+AP13+AP14-2))</f>
        <v>765.83007793105287</v>
      </c>
      <c r="BB15" s="24"/>
    </row>
    <row r="16" spans="1:54">
      <c r="A16" s="14" t="s">
        <v>3871</v>
      </c>
      <c r="B16" s="30" t="s">
        <v>353</v>
      </c>
      <c r="C16" s="14" t="s">
        <v>501</v>
      </c>
      <c r="D16" s="14"/>
      <c r="E16" s="14" t="s">
        <v>496</v>
      </c>
      <c r="F16" s="14" t="s">
        <v>497</v>
      </c>
      <c r="G16" s="14" t="s">
        <v>3770</v>
      </c>
      <c r="H16" s="14" t="s">
        <v>498</v>
      </c>
      <c r="I16" s="14"/>
      <c r="J16" s="14" t="s">
        <v>3817</v>
      </c>
      <c r="K16" s="14">
        <v>1</v>
      </c>
      <c r="L16" s="14" t="s">
        <v>339</v>
      </c>
      <c r="M16" s="14" t="s">
        <v>340</v>
      </c>
      <c r="N16" s="14" t="s">
        <v>340</v>
      </c>
      <c r="O16" s="14" t="s">
        <v>411</v>
      </c>
      <c r="P16" s="14"/>
      <c r="Q16" s="14"/>
      <c r="R16" s="14" t="s">
        <v>340</v>
      </c>
      <c r="S16" s="14" t="s">
        <v>339</v>
      </c>
      <c r="T16" s="14">
        <v>3</v>
      </c>
      <c r="U16" s="14" t="s">
        <v>351</v>
      </c>
      <c r="V16" s="14" t="s">
        <v>352</v>
      </c>
      <c r="W16" s="14" t="s">
        <v>3811</v>
      </c>
      <c r="X16" s="14" t="s">
        <v>415</v>
      </c>
      <c r="Y16" s="14" t="s">
        <v>357</v>
      </c>
      <c r="Z16" s="14" t="s">
        <v>3814</v>
      </c>
      <c r="AA16" s="14" t="s">
        <v>423</v>
      </c>
      <c r="AB16" s="14" t="s">
        <v>339</v>
      </c>
      <c r="AC16" s="14" t="s">
        <v>371</v>
      </c>
      <c r="AD16" s="14" t="s">
        <v>372</v>
      </c>
      <c r="AE16" s="14" t="s">
        <v>373</v>
      </c>
      <c r="AF16" s="14" t="s">
        <v>340</v>
      </c>
      <c r="AG16" s="14" t="s">
        <v>379</v>
      </c>
      <c r="AH16" s="14" t="s">
        <v>559</v>
      </c>
      <c r="AI16" s="14" t="s">
        <v>484</v>
      </c>
      <c r="AJ16" s="14" t="s">
        <v>564</v>
      </c>
      <c r="AK16" s="14">
        <f>AL16*(SQRT(AH16))</f>
        <v>231.95400000000001</v>
      </c>
      <c r="AL16" s="14" t="s">
        <v>565</v>
      </c>
      <c r="AM16" s="14" t="s">
        <v>395</v>
      </c>
      <c r="AN16" s="14" t="s">
        <v>396</v>
      </c>
      <c r="AO16" s="14" t="s">
        <v>397</v>
      </c>
      <c r="AP16" s="14" t="s">
        <v>559</v>
      </c>
      <c r="AQ16" s="14" t="s">
        <v>484</v>
      </c>
      <c r="AR16" s="14" t="s">
        <v>568</v>
      </c>
      <c r="AS16" s="14">
        <f>AT16*(SQRT(AP16))</f>
        <v>262.80600000000004</v>
      </c>
      <c r="AT16" s="14" t="s">
        <v>569</v>
      </c>
      <c r="AU16" s="16" t="s">
        <v>430</v>
      </c>
      <c r="AV16" s="16" t="s">
        <v>562</v>
      </c>
      <c r="AW16" s="14">
        <f>AX16*(SQRT(AH16))</f>
        <v>593.71199999999999</v>
      </c>
      <c r="AX16" s="16" t="s">
        <v>563</v>
      </c>
      <c r="AY16" s="16" t="s">
        <v>430</v>
      </c>
      <c r="AZ16" s="16" t="s">
        <v>566</v>
      </c>
      <c r="BA16" s="14">
        <f t="shared" si="0"/>
        <v>500.49900000000002</v>
      </c>
      <c r="BB16" s="16" t="s">
        <v>567</v>
      </c>
    </row>
    <row r="17" spans="1:54">
      <c r="A17" s="14"/>
      <c r="B17" s="30" t="s">
        <v>353</v>
      </c>
      <c r="C17" s="14" t="s">
        <v>502</v>
      </c>
      <c r="D17" s="14"/>
      <c r="E17" s="14" t="s">
        <v>496</v>
      </c>
      <c r="F17" s="14" t="s">
        <v>497</v>
      </c>
      <c r="G17" s="14" t="s">
        <v>3770</v>
      </c>
      <c r="H17" s="14" t="s">
        <v>498</v>
      </c>
      <c r="I17" s="14"/>
      <c r="J17" s="14" t="s">
        <v>3817</v>
      </c>
      <c r="K17" s="14">
        <v>1</v>
      </c>
      <c r="L17" s="14" t="s">
        <v>339</v>
      </c>
      <c r="M17" s="14" t="s">
        <v>340</v>
      </c>
      <c r="N17" s="14" t="s">
        <v>340</v>
      </c>
      <c r="O17" s="14" t="s">
        <v>411</v>
      </c>
      <c r="P17" s="14"/>
      <c r="Q17" s="14"/>
      <c r="R17" s="14" t="s">
        <v>340</v>
      </c>
      <c r="S17" s="14" t="s">
        <v>339</v>
      </c>
      <c r="T17" s="14">
        <v>3</v>
      </c>
      <c r="U17" s="14" t="s">
        <v>351</v>
      </c>
      <c r="V17" s="14" t="s">
        <v>352</v>
      </c>
      <c r="W17" s="14" t="s">
        <v>3811</v>
      </c>
      <c r="X17" s="14" t="s">
        <v>415</v>
      </c>
      <c r="Y17" s="14" t="s">
        <v>357</v>
      </c>
      <c r="Z17" s="14" t="s">
        <v>3814</v>
      </c>
      <c r="AA17" s="14" t="s">
        <v>423</v>
      </c>
      <c r="AB17" s="14" t="s">
        <v>339</v>
      </c>
      <c r="AC17" s="14" t="s">
        <v>371</v>
      </c>
      <c r="AD17" s="14" t="s">
        <v>372</v>
      </c>
      <c r="AE17" s="14" t="s">
        <v>373</v>
      </c>
      <c r="AF17" s="14"/>
      <c r="AG17" s="14"/>
      <c r="AH17" s="14"/>
      <c r="AI17" s="14"/>
      <c r="AJ17" s="14"/>
      <c r="AK17" s="14"/>
      <c r="AL17" s="14"/>
      <c r="AM17" s="14"/>
      <c r="AN17" s="14"/>
      <c r="AO17" s="14"/>
      <c r="AP17" s="14"/>
      <c r="AQ17" s="14"/>
      <c r="AR17" s="14"/>
      <c r="AS17" s="14"/>
      <c r="AT17" s="14"/>
      <c r="AU17" s="16"/>
      <c r="AV17" s="16"/>
      <c r="AW17" s="16"/>
      <c r="AX17" s="16"/>
      <c r="AY17" s="16"/>
      <c r="AZ17" s="16"/>
      <c r="BA17" s="14"/>
      <c r="BB17" s="16"/>
    </row>
    <row r="18" spans="1:54">
      <c r="A18" s="14"/>
      <c r="B18" s="30" t="s">
        <v>353</v>
      </c>
      <c r="C18" s="14" t="s">
        <v>503</v>
      </c>
      <c r="D18" s="14"/>
      <c r="E18" s="14" t="s">
        <v>496</v>
      </c>
      <c r="F18" s="14" t="s">
        <v>497</v>
      </c>
      <c r="G18" s="14" t="s">
        <v>3770</v>
      </c>
      <c r="H18" s="14" t="s">
        <v>498</v>
      </c>
      <c r="I18" s="14"/>
      <c r="J18" s="14" t="s">
        <v>3817</v>
      </c>
      <c r="K18" s="14">
        <v>1</v>
      </c>
      <c r="L18" s="14" t="s">
        <v>339</v>
      </c>
      <c r="M18" s="14" t="s">
        <v>340</v>
      </c>
      <c r="N18" s="14" t="s">
        <v>340</v>
      </c>
      <c r="O18" s="14" t="s">
        <v>411</v>
      </c>
      <c r="P18" s="14"/>
      <c r="Q18" s="14"/>
      <c r="R18" s="14" t="s">
        <v>340</v>
      </c>
      <c r="S18" s="14" t="s">
        <v>339</v>
      </c>
      <c r="T18" s="14">
        <v>3</v>
      </c>
      <c r="U18" s="14" t="s">
        <v>351</v>
      </c>
      <c r="V18" s="14" t="s">
        <v>352</v>
      </c>
      <c r="W18" s="14" t="s">
        <v>3811</v>
      </c>
      <c r="X18" s="14" t="s">
        <v>415</v>
      </c>
      <c r="Y18" s="14" t="s">
        <v>357</v>
      </c>
      <c r="Z18" s="14" t="s">
        <v>3814</v>
      </c>
      <c r="AA18" s="14" t="s">
        <v>423</v>
      </c>
      <c r="AB18" s="14" t="s">
        <v>339</v>
      </c>
      <c r="AC18" s="14" t="s">
        <v>371</v>
      </c>
      <c r="AD18" s="14" t="s">
        <v>372</v>
      </c>
      <c r="AE18" s="14" t="s">
        <v>373</v>
      </c>
      <c r="AF18" s="14"/>
      <c r="AG18" s="14"/>
      <c r="AH18" s="14"/>
      <c r="AI18" s="14"/>
      <c r="AJ18" s="14"/>
      <c r="AK18" s="14"/>
      <c r="AL18" s="14"/>
      <c r="AM18" s="14"/>
      <c r="AN18" s="14"/>
      <c r="AO18" s="14"/>
      <c r="AP18" s="14"/>
      <c r="AQ18" s="14"/>
      <c r="AR18" s="14"/>
      <c r="AS18" s="14"/>
      <c r="AT18" s="14"/>
      <c r="AU18" s="16"/>
      <c r="AV18" s="16"/>
      <c r="AW18" s="16"/>
      <c r="AX18" s="16"/>
      <c r="AY18" s="16"/>
      <c r="AZ18" s="16"/>
      <c r="BA18" s="14"/>
      <c r="BB18" s="16"/>
    </row>
    <row r="19" spans="1:54">
      <c r="A19" s="14"/>
      <c r="B19" s="30" t="s">
        <v>353</v>
      </c>
      <c r="C19" s="14" t="s">
        <v>504</v>
      </c>
      <c r="D19" s="14"/>
      <c r="E19" s="14" t="s">
        <v>496</v>
      </c>
      <c r="F19" s="14" t="s">
        <v>497</v>
      </c>
      <c r="G19" s="14" t="s">
        <v>3770</v>
      </c>
      <c r="H19" s="14" t="s">
        <v>498</v>
      </c>
      <c r="I19" s="14"/>
      <c r="J19" s="14" t="s">
        <v>3817</v>
      </c>
      <c r="K19" s="14">
        <v>1</v>
      </c>
      <c r="L19" s="14" t="s">
        <v>339</v>
      </c>
      <c r="M19" s="14" t="s">
        <v>340</v>
      </c>
      <c r="N19" s="14" t="s">
        <v>340</v>
      </c>
      <c r="O19" s="14" t="s">
        <v>411</v>
      </c>
      <c r="P19" s="14"/>
      <c r="Q19" s="14"/>
      <c r="R19" s="14" t="s">
        <v>340</v>
      </c>
      <c r="S19" s="14" t="s">
        <v>339</v>
      </c>
      <c r="T19" s="14">
        <v>3</v>
      </c>
      <c r="U19" s="14" t="s">
        <v>351</v>
      </c>
      <c r="V19" s="14" t="s">
        <v>352</v>
      </c>
      <c r="W19" s="14" t="s">
        <v>3811</v>
      </c>
      <c r="X19" s="14" t="s">
        <v>415</v>
      </c>
      <c r="Y19" s="14" t="s">
        <v>357</v>
      </c>
      <c r="Z19" s="14" t="s">
        <v>3814</v>
      </c>
      <c r="AA19" s="14" t="s">
        <v>423</v>
      </c>
      <c r="AB19" s="14" t="s">
        <v>339</v>
      </c>
      <c r="AC19" s="14" t="s">
        <v>365</v>
      </c>
      <c r="AD19" s="14" t="s">
        <v>365</v>
      </c>
      <c r="AE19" s="14" t="s">
        <v>577</v>
      </c>
      <c r="AF19" s="14"/>
      <c r="AG19" s="14"/>
      <c r="AH19" s="14"/>
      <c r="AI19" s="14"/>
      <c r="AJ19" s="14"/>
      <c r="AK19" s="14"/>
      <c r="AL19" s="14"/>
      <c r="AM19" s="14"/>
      <c r="AN19" s="14"/>
      <c r="AO19" s="14"/>
      <c r="AP19" s="14"/>
      <c r="AQ19" s="14"/>
      <c r="AR19" s="14"/>
      <c r="AS19" s="14"/>
      <c r="AT19" s="14"/>
      <c r="AU19" s="16"/>
      <c r="AV19" s="16"/>
      <c r="AW19" s="16"/>
      <c r="AX19" s="16"/>
      <c r="AY19" s="16"/>
      <c r="AZ19" s="16"/>
      <c r="BA19" s="14"/>
      <c r="BB19" s="16"/>
    </row>
    <row r="20" spans="1:54">
      <c r="A20" s="16" t="s">
        <v>3872</v>
      </c>
      <c r="B20" s="30" t="s">
        <v>353</v>
      </c>
      <c r="C20" s="14" t="s">
        <v>506</v>
      </c>
      <c r="D20" s="14"/>
      <c r="E20" s="14" t="s">
        <v>496</v>
      </c>
      <c r="F20" s="14" t="s">
        <v>497</v>
      </c>
      <c r="G20" s="14" t="s">
        <v>3770</v>
      </c>
      <c r="H20" s="14" t="s">
        <v>498</v>
      </c>
      <c r="I20" s="14"/>
      <c r="J20" s="14" t="s">
        <v>3817</v>
      </c>
      <c r="K20" s="14">
        <v>1</v>
      </c>
      <c r="L20" s="14" t="s">
        <v>339</v>
      </c>
      <c r="M20" s="14" t="s">
        <v>340</v>
      </c>
      <c r="N20" s="14" t="s">
        <v>340</v>
      </c>
      <c r="O20" s="14" t="s">
        <v>411</v>
      </c>
      <c r="P20" s="14"/>
      <c r="Q20" s="14"/>
      <c r="R20" s="14" t="s">
        <v>340</v>
      </c>
      <c r="S20" s="14" t="s">
        <v>339</v>
      </c>
      <c r="T20" s="14">
        <v>3</v>
      </c>
      <c r="U20" s="14" t="s">
        <v>351</v>
      </c>
      <c r="V20" s="14" t="s">
        <v>352</v>
      </c>
      <c r="W20" s="14" t="s">
        <v>3811</v>
      </c>
      <c r="X20" s="14" t="s">
        <v>415</v>
      </c>
      <c r="Y20" s="14" t="s">
        <v>357</v>
      </c>
      <c r="Z20" s="14" t="s">
        <v>3814</v>
      </c>
      <c r="AA20" s="14" t="s">
        <v>423</v>
      </c>
      <c r="AB20" s="14" t="s">
        <v>339</v>
      </c>
      <c r="AC20" s="14" t="s">
        <v>371</v>
      </c>
      <c r="AD20" s="14" t="s">
        <v>372</v>
      </c>
      <c r="AE20" s="14" t="s">
        <v>373</v>
      </c>
      <c r="AF20" s="14" t="s">
        <v>340</v>
      </c>
      <c r="AG20" s="14" t="s">
        <v>379</v>
      </c>
      <c r="AH20" s="14" t="s">
        <v>429</v>
      </c>
      <c r="AI20" s="14" t="s">
        <v>456</v>
      </c>
      <c r="AJ20" s="14" t="s">
        <v>584</v>
      </c>
      <c r="AK20" s="14">
        <f>AL20*(SQRT(AH20))</f>
        <v>539.1272314491265</v>
      </c>
      <c r="AL20" s="14" t="s">
        <v>585</v>
      </c>
      <c r="AM20" s="14" t="s">
        <v>395</v>
      </c>
      <c r="AN20" s="14" t="s">
        <v>396</v>
      </c>
      <c r="AO20" s="14" t="s">
        <v>397</v>
      </c>
      <c r="AP20" s="14" t="s">
        <v>429</v>
      </c>
      <c r="AQ20" s="14" t="s">
        <v>456</v>
      </c>
      <c r="AR20" s="14" t="s">
        <v>586</v>
      </c>
      <c r="AS20" s="14">
        <f>AT20*(SQRT(AP20))</f>
        <v>282.45147832857953</v>
      </c>
      <c r="AT20" s="14" t="s">
        <v>587</v>
      </c>
      <c r="AU20" s="16" t="s">
        <v>456</v>
      </c>
      <c r="AV20" s="16" t="s">
        <v>584</v>
      </c>
      <c r="AW20" s="14">
        <f>AX20*(SQRT(AH20))</f>
        <v>539.1272314491265</v>
      </c>
      <c r="AX20" s="16" t="s">
        <v>585</v>
      </c>
      <c r="AY20" s="16" t="s">
        <v>456</v>
      </c>
      <c r="AZ20" s="16" t="s">
        <v>586</v>
      </c>
      <c r="BA20" s="14">
        <f t="shared" si="0"/>
        <v>282.45147832857953</v>
      </c>
      <c r="BB20" s="16" t="s">
        <v>587</v>
      </c>
    </row>
    <row r="21" spans="1:54">
      <c r="A21" s="14"/>
      <c r="B21" s="30" t="s">
        <v>353</v>
      </c>
      <c r="C21" s="14" t="s">
        <v>507</v>
      </c>
      <c r="D21" s="14"/>
      <c r="E21" s="14" t="s">
        <v>496</v>
      </c>
      <c r="F21" s="14" t="s">
        <v>497</v>
      </c>
      <c r="G21" s="14" t="s">
        <v>3770</v>
      </c>
      <c r="H21" s="14" t="s">
        <v>498</v>
      </c>
      <c r="I21" s="14"/>
      <c r="J21" s="14" t="s">
        <v>3817</v>
      </c>
      <c r="K21" s="14">
        <v>1</v>
      </c>
      <c r="L21" s="14" t="s">
        <v>339</v>
      </c>
      <c r="M21" s="14" t="s">
        <v>340</v>
      </c>
      <c r="N21" s="14" t="s">
        <v>340</v>
      </c>
      <c r="O21" s="14" t="s">
        <v>411</v>
      </c>
      <c r="P21" s="14"/>
      <c r="Q21" s="14"/>
      <c r="R21" s="14" t="s">
        <v>340</v>
      </c>
      <c r="S21" s="14" t="s">
        <v>339</v>
      </c>
      <c r="T21" s="14">
        <v>3</v>
      </c>
      <c r="U21" s="14" t="s">
        <v>351</v>
      </c>
      <c r="V21" s="14" t="s">
        <v>352</v>
      </c>
      <c r="W21" s="14" t="s">
        <v>3811</v>
      </c>
      <c r="X21" s="14" t="s">
        <v>415</v>
      </c>
      <c r="Y21" s="14" t="s">
        <v>357</v>
      </c>
      <c r="Z21" s="14" t="s">
        <v>3814</v>
      </c>
      <c r="AA21" s="14" t="s">
        <v>423</v>
      </c>
      <c r="AB21" s="14" t="s">
        <v>339</v>
      </c>
      <c r="AC21" s="14" t="s">
        <v>365</v>
      </c>
      <c r="AD21" s="14" t="s">
        <v>365</v>
      </c>
      <c r="AE21" s="14" t="s">
        <v>577</v>
      </c>
      <c r="AF21" s="14"/>
      <c r="AG21" s="14"/>
      <c r="AH21" s="14"/>
      <c r="AI21" s="14"/>
      <c r="AJ21" s="14"/>
      <c r="AK21" s="14"/>
      <c r="AL21" s="14"/>
      <c r="AM21" s="14"/>
      <c r="AN21" s="14"/>
      <c r="AO21" s="14"/>
      <c r="AP21" s="14"/>
      <c r="AQ21" s="14"/>
      <c r="AR21" s="14"/>
      <c r="AS21" s="14"/>
      <c r="AT21" s="14"/>
      <c r="AU21" s="16"/>
      <c r="AV21" s="16"/>
      <c r="AW21" s="16"/>
      <c r="AX21" s="16"/>
      <c r="AY21" s="16"/>
      <c r="AZ21" s="16"/>
      <c r="BA21" s="14"/>
      <c r="BB21" s="16"/>
    </row>
    <row r="22" spans="1:54">
      <c r="A22" s="14"/>
      <c r="B22" s="30" t="s">
        <v>353</v>
      </c>
      <c r="C22" s="14" t="s">
        <v>410</v>
      </c>
      <c r="D22" s="14"/>
      <c r="E22" s="14" t="s">
        <v>496</v>
      </c>
      <c r="F22" s="14" t="s">
        <v>497</v>
      </c>
      <c r="G22" s="14" t="s">
        <v>3770</v>
      </c>
      <c r="H22" s="14" t="s">
        <v>498</v>
      </c>
      <c r="I22" s="14"/>
      <c r="J22" s="14" t="s">
        <v>3817</v>
      </c>
      <c r="K22" s="14">
        <v>1</v>
      </c>
      <c r="L22" s="14" t="s">
        <v>339</v>
      </c>
      <c r="M22" s="14" t="s">
        <v>340</v>
      </c>
      <c r="N22" s="14" t="s">
        <v>340</v>
      </c>
      <c r="O22" s="14" t="s">
        <v>411</v>
      </c>
      <c r="P22" s="14"/>
      <c r="Q22" s="14"/>
      <c r="R22" s="14" t="s">
        <v>340</v>
      </c>
      <c r="S22" s="14" t="s">
        <v>339</v>
      </c>
      <c r="T22" s="14">
        <v>3</v>
      </c>
      <c r="U22" s="14" t="s">
        <v>351</v>
      </c>
      <c r="V22" s="14" t="s">
        <v>352</v>
      </c>
      <c r="W22" s="14" t="s">
        <v>3810</v>
      </c>
      <c r="X22" s="14" t="s">
        <v>415</v>
      </c>
      <c r="Y22" s="14" t="s">
        <v>593</v>
      </c>
      <c r="Z22" s="14" t="s">
        <v>3814</v>
      </c>
      <c r="AA22" s="14" t="s">
        <v>423</v>
      </c>
      <c r="AB22" s="14" t="s">
        <v>339</v>
      </c>
      <c r="AC22" s="14" t="s">
        <v>365</v>
      </c>
      <c r="AD22" s="14" t="s">
        <v>365</v>
      </c>
      <c r="AE22" s="14" t="s">
        <v>577</v>
      </c>
      <c r="AF22" s="14"/>
      <c r="AG22" s="14"/>
      <c r="AH22" s="14"/>
      <c r="AI22" s="14"/>
      <c r="AJ22" s="14"/>
      <c r="AK22" s="14"/>
      <c r="AL22" s="14"/>
      <c r="AM22" s="14"/>
      <c r="AN22" s="14"/>
      <c r="AO22" s="14"/>
      <c r="AP22" s="14"/>
      <c r="AQ22" s="14"/>
      <c r="AR22" s="14"/>
      <c r="AS22" s="14"/>
      <c r="AT22" s="14"/>
      <c r="AU22" s="16"/>
      <c r="AV22" s="16"/>
      <c r="AW22" s="16"/>
      <c r="AX22" s="16"/>
      <c r="AY22" s="16"/>
      <c r="AZ22" s="16"/>
      <c r="BA22" s="14"/>
      <c r="BB22" s="16"/>
    </row>
    <row r="23" spans="1:54">
      <c r="A23" s="16" t="s">
        <v>3873</v>
      </c>
      <c r="B23" s="30" t="s">
        <v>353</v>
      </c>
      <c r="C23" s="14" t="s">
        <v>509</v>
      </c>
      <c r="D23" s="14"/>
      <c r="E23" s="14" t="s">
        <v>496</v>
      </c>
      <c r="F23" s="14" t="s">
        <v>497</v>
      </c>
      <c r="G23" s="14" t="s">
        <v>3770</v>
      </c>
      <c r="H23" s="14" t="s">
        <v>498</v>
      </c>
      <c r="I23" s="14"/>
      <c r="J23" s="14" t="s">
        <v>3817</v>
      </c>
      <c r="K23" s="14">
        <v>1</v>
      </c>
      <c r="L23" s="14" t="s">
        <v>339</v>
      </c>
      <c r="M23" s="14" t="s">
        <v>340</v>
      </c>
      <c r="N23" s="14" t="s">
        <v>340</v>
      </c>
      <c r="O23" s="14" t="s">
        <v>411</v>
      </c>
      <c r="P23" s="14"/>
      <c r="Q23" s="14"/>
      <c r="R23" s="14" t="s">
        <v>340</v>
      </c>
      <c r="S23" s="14" t="s">
        <v>339</v>
      </c>
      <c r="T23" s="14">
        <v>3</v>
      </c>
      <c r="U23" s="14" t="s">
        <v>351</v>
      </c>
      <c r="V23" s="14" t="s">
        <v>352</v>
      </c>
      <c r="W23" s="14" t="s">
        <v>3811</v>
      </c>
      <c r="X23" s="14" t="s">
        <v>415</v>
      </c>
      <c r="Y23" s="14" t="s">
        <v>357</v>
      </c>
      <c r="Z23" s="14" t="s">
        <v>3814</v>
      </c>
      <c r="AA23" s="14" t="s">
        <v>423</v>
      </c>
      <c r="AB23" s="14" t="s">
        <v>339</v>
      </c>
      <c r="AC23" s="14" t="s">
        <v>371</v>
      </c>
      <c r="AD23" s="14" t="s">
        <v>372</v>
      </c>
      <c r="AE23" s="14" t="s">
        <v>373</v>
      </c>
      <c r="AF23" s="14" t="s">
        <v>340</v>
      </c>
      <c r="AG23" s="14" t="s">
        <v>379</v>
      </c>
      <c r="AH23" s="14" t="s">
        <v>559</v>
      </c>
      <c r="AI23" s="14" t="s">
        <v>390</v>
      </c>
      <c r="AJ23" s="14" t="s">
        <v>602</v>
      </c>
      <c r="AK23" s="14">
        <f>AL23*(SQRT(AH23))</f>
        <v>522.81299999999999</v>
      </c>
      <c r="AL23" s="14" t="s">
        <v>603</v>
      </c>
      <c r="AM23" s="14" t="s">
        <v>395</v>
      </c>
      <c r="AN23" s="14" t="s">
        <v>396</v>
      </c>
      <c r="AO23" s="14" t="s">
        <v>397</v>
      </c>
      <c r="AP23" s="14" t="s">
        <v>559</v>
      </c>
      <c r="AQ23" s="14" t="s">
        <v>390</v>
      </c>
      <c r="AR23" s="14" t="s">
        <v>604</v>
      </c>
      <c r="AS23" s="14">
        <f>AT23*(SQRT(AP23))</f>
        <v>153.393</v>
      </c>
      <c r="AT23" s="14" t="s">
        <v>605</v>
      </c>
      <c r="AU23" s="16" t="s">
        <v>390</v>
      </c>
      <c r="AV23" s="16" t="s">
        <v>602</v>
      </c>
      <c r="AW23" s="14">
        <f>AX23*(SQRT(AH23))</f>
        <v>522.81299999999999</v>
      </c>
      <c r="AX23" s="16" t="s">
        <v>603</v>
      </c>
      <c r="AY23" s="16" t="s">
        <v>390</v>
      </c>
      <c r="AZ23" s="16" t="s">
        <v>604</v>
      </c>
      <c r="BA23" s="14">
        <f t="shared" si="0"/>
        <v>153.393</v>
      </c>
      <c r="BB23" s="16" t="s">
        <v>605</v>
      </c>
    </row>
    <row r="24" spans="1:54">
      <c r="A24" s="14"/>
      <c r="B24" s="30" t="s">
        <v>353</v>
      </c>
      <c r="C24" s="14" t="s">
        <v>510</v>
      </c>
      <c r="D24" s="14"/>
      <c r="E24" s="14" t="s">
        <v>496</v>
      </c>
      <c r="F24" s="14" t="s">
        <v>497</v>
      </c>
      <c r="G24" s="14" t="s">
        <v>3770</v>
      </c>
      <c r="H24" s="14" t="s">
        <v>498</v>
      </c>
      <c r="I24" s="14"/>
      <c r="J24" s="14" t="s">
        <v>3817</v>
      </c>
      <c r="K24" s="14">
        <v>1</v>
      </c>
      <c r="L24" s="14" t="s">
        <v>339</v>
      </c>
      <c r="M24" s="14" t="s">
        <v>340</v>
      </c>
      <c r="N24" s="14" t="s">
        <v>340</v>
      </c>
      <c r="O24" s="14" t="s">
        <v>411</v>
      </c>
      <c r="P24" s="14"/>
      <c r="Q24" s="14"/>
      <c r="R24" s="14" t="s">
        <v>340</v>
      </c>
      <c r="S24" s="14" t="s">
        <v>339</v>
      </c>
      <c r="T24" s="14">
        <v>3</v>
      </c>
      <c r="U24" s="14" t="s">
        <v>351</v>
      </c>
      <c r="V24" s="14" t="s">
        <v>352</v>
      </c>
      <c r="W24" s="14" t="s">
        <v>3811</v>
      </c>
      <c r="X24" s="14" t="s">
        <v>415</v>
      </c>
      <c r="Y24" s="14" t="s">
        <v>357</v>
      </c>
      <c r="Z24" s="14" t="s">
        <v>3814</v>
      </c>
      <c r="AA24" s="14" t="s">
        <v>423</v>
      </c>
      <c r="AB24" s="14" t="s">
        <v>339</v>
      </c>
      <c r="AC24" s="14" t="s">
        <v>365</v>
      </c>
      <c r="AD24" s="14" t="s">
        <v>365</v>
      </c>
      <c r="AE24" s="14" t="s">
        <v>577</v>
      </c>
      <c r="AF24" s="14"/>
      <c r="AG24" s="14"/>
      <c r="AH24" s="14"/>
      <c r="AI24" s="14"/>
      <c r="AJ24" s="14"/>
      <c r="AK24" s="14"/>
      <c r="AL24" s="14"/>
      <c r="AM24" s="14"/>
      <c r="AN24" s="14"/>
      <c r="AO24" s="14"/>
      <c r="AP24" s="14"/>
      <c r="AQ24" s="14"/>
      <c r="AR24" s="14"/>
      <c r="AS24" s="14"/>
      <c r="AT24" s="14"/>
      <c r="AU24" s="16"/>
      <c r="AV24" s="16"/>
      <c r="AW24" s="16"/>
      <c r="AX24" s="16"/>
      <c r="AY24" s="16"/>
      <c r="AZ24" s="16"/>
      <c r="BA24" s="14"/>
      <c r="BB24" s="16"/>
    </row>
    <row r="25" spans="1:54">
      <c r="A25" s="14" t="s">
        <v>3892</v>
      </c>
      <c r="B25" s="30" t="s">
        <v>484</v>
      </c>
      <c r="C25" s="14" t="s">
        <v>506</v>
      </c>
      <c r="D25" s="14"/>
      <c r="E25" s="14" t="s">
        <v>612</v>
      </c>
      <c r="F25" s="14" t="s">
        <v>613</v>
      </c>
      <c r="G25" s="14" t="s">
        <v>3772</v>
      </c>
      <c r="H25" s="14" t="s">
        <v>614</v>
      </c>
      <c r="I25" s="14"/>
      <c r="J25" s="14" t="s">
        <v>368</v>
      </c>
      <c r="K25" s="14">
        <v>0</v>
      </c>
      <c r="L25" s="14" t="s">
        <v>340</v>
      </c>
      <c r="M25" s="14" t="s">
        <v>339</v>
      </c>
      <c r="N25" s="14" t="s">
        <v>340</v>
      </c>
      <c r="O25" s="14"/>
      <c r="P25" s="14"/>
      <c r="Q25" s="14"/>
      <c r="R25" s="14"/>
      <c r="S25" s="14" t="s">
        <v>340</v>
      </c>
      <c r="T25" s="14">
        <v>3</v>
      </c>
      <c r="U25" s="14" t="s">
        <v>351</v>
      </c>
      <c r="V25" s="14" t="s">
        <v>352</v>
      </c>
      <c r="W25" s="14" t="s">
        <v>3810</v>
      </c>
      <c r="X25" s="14" t="s">
        <v>415</v>
      </c>
      <c r="Y25" s="14" t="s">
        <v>357</v>
      </c>
      <c r="Z25" s="14" t="s">
        <v>3814</v>
      </c>
      <c r="AA25" s="14" t="s">
        <v>423</v>
      </c>
      <c r="AB25" s="14" t="s">
        <v>339</v>
      </c>
      <c r="AC25" s="14" t="s">
        <v>371</v>
      </c>
      <c r="AD25" s="14" t="s">
        <v>372</v>
      </c>
      <c r="AE25" s="14" t="s">
        <v>373</v>
      </c>
      <c r="AF25" s="14" t="s">
        <v>340</v>
      </c>
      <c r="AG25" s="14" t="s">
        <v>379</v>
      </c>
      <c r="AH25" s="14" t="s">
        <v>402</v>
      </c>
      <c r="AI25" s="14" t="s">
        <v>390</v>
      </c>
      <c r="AJ25" s="14" t="s">
        <v>626</v>
      </c>
      <c r="AK25" s="14">
        <f>AL25*(SQRT(AH25))</f>
        <v>259.06412766919317</v>
      </c>
      <c r="AL25" s="14" t="s">
        <v>627</v>
      </c>
      <c r="AM25" s="14" t="s">
        <v>395</v>
      </c>
      <c r="AN25" s="14" t="s">
        <v>430</v>
      </c>
      <c r="AO25" s="14" t="s">
        <v>397</v>
      </c>
      <c r="AP25" s="14" t="s">
        <v>402</v>
      </c>
      <c r="AQ25" s="14" t="s">
        <v>390</v>
      </c>
      <c r="AR25" s="14" t="s">
        <v>632</v>
      </c>
      <c r="AS25" s="14">
        <f>AT25*(SQRT(AP25))</f>
        <v>75.13188404399294</v>
      </c>
      <c r="AT25" s="14" t="s">
        <v>633</v>
      </c>
      <c r="AU25" s="16" t="s">
        <v>477</v>
      </c>
      <c r="AV25" s="16" t="s">
        <v>624</v>
      </c>
      <c r="AW25" s="14">
        <f>AX25*(SQRT(AH25))</f>
        <v>277.6838657178339</v>
      </c>
      <c r="AX25" s="16" t="s">
        <v>625</v>
      </c>
      <c r="AY25" s="16" t="s">
        <v>477</v>
      </c>
      <c r="AZ25" s="16" t="s">
        <v>630</v>
      </c>
      <c r="BA25" s="14">
        <f t="shared" si="0"/>
        <v>81.828907636604811</v>
      </c>
      <c r="BB25" s="16" t="s">
        <v>631</v>
      </c>
    </row>
    <row r="26" spans="1:54">
      <c r="A26" s="14"/>
      <c r="B26" s="30" t="s">
        <v>433</v>
      </c>
      <c r="C26" s="14"/>
      <c r="D26" s="14"/>
      <c r="E26" s="14" t="s">
        <v>634</v>
      </c>
      <c r="F26" s="14" t="s">
        <v>635</v>
      </c>
      <c r="G26" s="14" t="s">
        <v>3807</v>
      </c>
      <c r="H26" s="14" t="s">
        <v>636</v>
      </c>
      <c r="I26" s="14"/>
      <c r="J26" s="14" t="s">
        <v>3817</v>
      </c>
      <c r="K26" s="14">
        <v>1</v>
      </c>
      <c r="L26" s="14" t="s">
        <v>339</v>
      </c>
      <c r="M26" s="14" t="s">
        <v>339</v>
      </c>
      <c r="N26" s="14"/>
      <c r="O26" s="14"/>
      <c r="P26" s="14"/>
      <c r="Q26" s="14"/>
      <c r="R26" s="14"/>
      <c r="S26" s="14"/>
      <c r="T26" s="14">
        <v>0</v>
      </c>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s="21" customFormat="1">
      <c r="A27" s="20" t="s">
        <v>3874</v>
      </c>
      <c r="B27" s="34" t="s">
        <v>391</v>
      </c>
      <c r="C27" s="20" t="s">
        <v>509</v>
      </c>
      <c r="D27" s="20"/>
      <c r="E27" s="20" t="s">
        <v>637</v>
      </c>
      <c r="F27" s="20" t="s">
        <v>638</v>
      </c>
      <c r="G27" s="20" t="s">
        <v>3773</v>
      </c>
      <c r="H27" s="20" t="s">
        <v>639</v>
      </c>
      <c r="I27" s="20"/>
      <c r="J27" s="20" t="s">
        <v>368</v>
      </c>
      <c r="K27" s="20">
        <v>0</v>
      </c>
      <c r="L27" s="20" t="s">
        <v>339</v>
      </c>
      <c r="M27" s="20" t="s">
        <v>339</v>
      </c>
      <c r="N27" s="20" t="s">
        <v>640</v>
      </c>
      <c r="O27" s="20" t="s">
        <v>411</v>
      </c>
      <c r="P27" s="20"/>
      <c r="Q27" s="20"/>
      <c r="R27" s="20" t="s">
        <v>340</v>
      </c>
      <c r="S27" s="20" t="s">
        <v>339</v>
      </c>
      <c r="T27" s="20">
        <v>2</v>
      </c>
      <c r="U27" s="20" t="s">
        <v>351</v>
      </c>
      <c r="V27" s="20" t="s">
        <v>641</v>
      </c>
      <c r="W27" s="20"/>
      <c r="X27" s="20" t="s">
        <v>415</v>
      </c>
      <c r="Y27" s="20" t="s">
        <v>357</v>
      </c>
      <c r="Z27" s="20" t="s">
        <v>3814</v>
      </c>
      <c r="AA27" s="20" t="s">
        <v>423</v>
      </c>
      <c r="AB27" s="20" t="s">
        <v>524</v>
      </c>
      <c r="AC27" s="20" t="s">
        <v>371</v>
      </c>
      <c r="AD27" s="20" t="s">
        <v>372</v>
      </c>
      <c r="AE27" s="20" t="s">
        <v>373</v>
      </c>
      <c r="AF27" s="20" t="s">
        <v>340</v>
      </c>
      <c r="AG27" s="20" t="s">
        <v>379</v>
      </c>
      <c r="AH27" s="20" t="s">
        <v>402</v>
      </c>
      <c r="AI27" s="20" t="s">
        <v>390</v>
      </c>
      <c r="AJ27" s="20" t="s">
        <v>651</v>
      </c>
      <c r="AK27" s="20">
        <f>AL27*(SQRT(AH27))</f>
        <v>316.55119930273526</v>
      </c>
      <c r="AL27" s="20" t="s">
        <v>652</v>
      </c>
      <c r="AM27" s="20" t="s">
        <v>395</v>
      </c>
      <c r="AN27" s="20" t="s">
        <v>381</v>
      </c>
      <c r="AO27" s="20" t="s">
        <v>397</v>
      </c>
      <c r="AP27" s="20" t="s">
        <v>402</v>
      </c>
      <c r="AQ27" s="20" t="s">
        <v>390</v>
      </c>
      <c r="AR27" s="20" t="s">
        <v>655</v>
      </c>
      <c r="AS27" s="20">
        <f>AT27*(SQRT(AP27))</f>
        <v>197.30840226660396</v>
      </c>
      <c r="AT27" s="20" t="s">
        <v>656</v>
      </c>
      <c r="AU27" s="20" t="s">
        <v>390</v>
      </c>
      <c r="AV27" s="20" t="s">
        <v>651</v>
      </c>
      <c r="AW27" s="20">
        <f>AX27*(SQRT(AH27))</f>
        <v>316.55119930273526</v>
      </c>
      <c r="AX27" s="20" t="s">
        <v>652</v>
      </c>
      <c r="AY27" s="20" t="s">
        <v>390</v>
      </c>
      <c r="AZ27" s="20" t="s">
        <v>655</v>
      </c>
      <c r="BA27" s="20">
        <f t="shared" si="0"/>
        <v>197.30840226660396</v>
      </c>
      <c r="BB27" s="20" t="s">
        <v>656</v>
      </c>
    </row>
    <row r="28" spans="1:54" s="23" customFormat="1">
      <c r="A28" s="22" t="s">
        <v>3874</v>
      </c>
      <c r="B28" s="32">
        <v>21</v>
      </c>
      <c r="C28" s="22" t="s">
        <v>509</v>
      </c>
      <c r="D28" s="22" t="s">
        <v>3862</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t="s">
        <v>395</v>
      </c>
      <c r="AN28" s="22" t="s">
        <v>441</v>
      </c>
      <c r="AO28" s="22" t="s">
        <v>397</v>
      </c>
      <c r="AP28" s="22" t="s">
        <v>402</v>
      </c>
      <c r="AQ28" s="22" t="s">
        <v>390</v>
      </c>
      <c r="AR28" s="22" t="s">
        <v>659</v>
      </c>
      <c r="AS28" s="22">
        <f>AT28*(SQRT(AP28))</f>
        <v>78.913074993945074</v>
      </c>
      <c r="AT28" s="22" t="s">
        <v>660</v>
      </c>
      <c r="AU28" s="22"/>
      <c r="AV28" s="22"/>
      <c r="AW28" s="22"/>
      <c r="AX28" s="22"/>
      <c r="AY28" s="23" t="s">
        <v>390</v>
      </c>
      <c r="AZ28" s="23" t="s">
        <v>659</v>
      </c>
      <c r="BA28" s="22">
        <f t="shared" si="0"/>
        <v>78.913074993945074</v>
      </c>
      <c r="BB28" s="23" t="s">
        <v>660</v>
      </c>
    </row>
    <row r="29" spans="1:54" s="23" customFormat="1">
      <c r="A29" s="22" t="s">
        <v>3874</v>
      </c>
      <c r="B29" s="32">
        <v>21</v>
      </c>
      <c r="C29" s="22" t="s">
        <v>509</v>
      </c>
      <c r="D29" s="22" t="s">
        <v>3863</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t="s">
        <v>395</v>
      </c>
      <c r="AN29" s="22" t="s">
        <v>578</v>
      </c>
      <c r="AO29" s="22" t="s">
        <v>397</v>
      </c>
      <c r="AP29" s="22" t="s">
        <v>402</v>
      </c>
      <c r="AQ29" s="22" t="s">
        <v>390</v>
      </c>
      <c r="AR29" s="22" t="s">
        <v>663</v>
      </c>
      <c r="AS29" s="22">
        <f>AT29*(SQRT(AP29))</f>
        <v>41.318064088241123</v>
      </c>
      <c r="AT29" s="22" t="s">
        <v>664</v>
      </c>
      <c r="AU29" s="22"/>
      <c r="AV29" s="22"/>
      <c r="AW29" s="22"/>
      <c r="AX29" s="22"/>
      <c r="AY29" s="23" t="s">
        <v>390</v>
      </c>
      <c r="AZ29" s="23" t="s">
        <v>663</v>
      </c>
      <c r="BA29" s="22">
        <f t="shared" si="0"/>
        <v>41.318064088241123</v>
      </c>
      <c r="BB29" s="23" t="s">
        <v>664</v>
      </c>
    </row>
    <row r="30" spans="1:54" s="25" customFormat="1">
      <c r="A30" s="24" t="s">
        <v>3874</v>
      </c>
      <c r="B30" s="33">
        <v>21</v>
      </c>
      <c r="C30" s="24" t="s">
        <v>509</v>
      </c>
      <c r="D30" s="24" t="s">
        <v>3864</v>
      </c>
      <c r="E30" s="24" t="s">
        <v>637</v>
      </c>
      <c r="F30" s="24" t="s">
        <v>638</v>
      </c>
      <c r="G30" s="24" t="s">
        <v>3773</v>
      </c>
      <c r="H30" s="24" t="s">
        <v>639</v>
      </c>
      <c r="I30" s="24"/>
      <c r="J30" s="24" t="s">
        <v>368</v>
      </c>
      <c r="K30" s="24">
        <v>0</v>
      </c>
      <c r="L30" s="24" t="s">
        <v>339</v>
      </c>
      <c r="M30" s="24" t="s">
        <v>339</v>
      </c>
      <c r="N30" s="24" t="s">
        <v>640</v>
      </c>
      <c r="O30" s="24" t="s">
        <v>411</v>
      </c>
      <c r="P30" s="24"/>
      <c r="Q30" s="24"/>
      <c r="R30" s="24" t="s">
        <v>340</v>
      </c>
      <c r="S30" s="24" t="s">
        <v>339</v>
      </c>
      <c r="T30" s="24">
        <v>2</v>
      </c>
      <c r="U30" s="24" t="s">
        <v>351</v>
      </c>
      <c r="V30" s="24" t="s">
        <v>641</v>
      </c>
      <c r="W30" s="24"/>
      <c r="X30" s="24" t="s">
        <v>415</v>
      </c>
      <c r="Y30" s="24" t="s">
        <v>357</v>
      </c>
      <c r="Z30" s="24" t="s">
        <v>3814</v>
      </c>
      <c r="AA30" s="24" t="s">
        <v>423</v>
      </c>
      <c r="AB30" s="24" t="s">
        <v>524</v>
      </c>
      <c r="AC30" s="24" t="s">
        <v>371</v>
      </c>
      <c r="AD30" s="24" t="s">
        <v>372</v>
      </c>
      <c r="AE30" s="24" t="s">
        <v>373</v>
      </c>
      <c r="AF30" s="24" t="s">
        <v>340</v>
      </c>
      <c r="AG30" s="24" t="s">
        <v>379</v>
      </c>
      <c r="AH30" s="24" t="s">
        <v>402</v>
      </c>
      <c r="AI30" s="24" t="s">
        <v>390</v>
      </c>
      <c r="AJ30" s="24" t="s">
        <v>651</v>
      </c>
      <c r="AK30" s="24">
        <f>AL30*(SQRT(AH30))</f>
        <v>316.55119930273526</v>
      </c>
      <c r="AL30" s="24" t="s">
        <v>652</v>
      </c>
      <c r="AM30" s="24"/>
      <c r="AN30" s="24"/>
      <c r="AO30" s="24"/>
      <c r="AP30" s="24">
        <f>AP27+AP28+AP29</f>
        <v>15</v>
      </c>
      <c r="AQ30" s="24"/>
      <c r="AR30" s="24">
        <f>((AP27*AR27)+(AP28*AR28)+(AP29*AR29))/(AP27+AP28+AP29)</f>
        <v>243.56333333333333</v>
      </c>
      <c r="AS30" s="24">
        <f>SQRT(((AP27-1)*(AS27^2)+(AP28-1)*(AS28^2)+(AP29-1)*(AS29^2))/(AP27+AP28+AP29-2))</f>
        <v>120.08338311997403</v>
      </c>
      <c r="AT30" s="24"/>
      <c r="AU30" s="24" t="s">
        <v>390</v>
      </c>
      <c r="AV30" s="24" t="s">
        <v>651</v>
      </c>
      <c r="AW30" s="24">
        <f>AX30*(SQRT(AH30))</f>
        <v>316.55119930273526</v>
      </c>
      <c r="AX30" s="24" t="s">
        <v>652</v>
      </c>
      <c r="AY30" s="24"/>
      <c r="AZ30" s="24">
        <f>((AP27*AZ27)+(AP28*AZ28)+(AP29*AZ29))/(AP27+AP28+AP29)</f>
        <v>243.56333333333333</v>
      </c>
      <c r="BA30" s="24">
        <f>SQRT(((AP27-1)*(BA27^2)+(AP28-1)*(BA28^2)+(AP29-1)*(BA29^2))/(AP27+AP28+AP29-2))</f>
        <v>120.08338311997403</v>
      </c>
      <c r="BB30" s="24"/>
    </row>
    <row r="31" spans="1:54">
      <c r="A31" s="14" t="s">
        <v>3875</v>
      </c>
      <c r="B31" s="30" t="s">
        <v>396</v>
      </c>
      <c r="C31" s="14" t="s">
        <v>669</v>
      </c>
      <c r="D31" s="14"/>
      <c r="E31" s="14" t="s">
        <v>665</v>
      </c>
      <c r="F31" s="14" t="s">
        <v>666</v>
      </c>
      <c r="G31" s="14" t="s">
        <v>3774</v>
      </c>
      <c r="H31" s="14" t="s">
        <v>667</v>
      </c>
      <c r="I31" s="14" t="s">
        <v>340</v>
      </c>
      <c r="J31" s="14" t="s">
        <v>368</v>
      </c>
      <c r="K31" s="14">
        <v>2</v>
      </c>
      <c r="L31" s="14" t="s">
        <v>339</v>
      </c>
      <c r="M31" s="14" t="s">
        <v>340</v>
      </c>
      <c r="N31" s="14" t="s">
        <v>640</v>
      </c>
      <c r="O31" s="14"/>
      <c r="P31" s="14"/>
      <c r="Q31" s="14"/>
      <c r="R31" s="14" t="s">
        <v>339</v>
      </c>
      <c r="S31" s="14" t="s">
        <v>339</v>
      </c>
      <c r="T31" s="14">
        <v>1</v>
      </c>
      <c r="U31" s="14" t="s">
        <v>351</v>
      </c>
      <c r="V31" s="14"/>
      <c r="W31" s="14"/>
      <c r="X31" s="14" t="s">
        <v>356</v>
      </c>
      <c r="Y31" s="14" t="s">
        <v>357</v>
      </c>
      <c r="Z31" s="14" t="s">
        <v>3815</v>
      </c>
      <c r="AA31" s="14" t="s">
        <v>423</v>
      </c>
      <c r="AB31" s="14" t="s">
        <v>339</v>
      </c>
      <c r="AC31" s="14" t="s">
        <v>371</v>
      </c>
      <c r="AD31" s="14" t="s">
        <v>372</v>
      </c>
      <c r="AE31" s="14" t="s">
        <v>373</v>
      </c>
      <c r="AF31" s="14" t="s">
        <v>340</v>
      </c>
      <c r="AG31" s="14" t="s">
        <v>379</v>
      </c>
      <c r="AH31" s="14" t="s">
        <v>683</v>
      </c>
      <c r="AI31" s="14" t="s">
        <v>440</v>
      </c>
      <c r="AJ31" s="14" t="s">
        <v>690</v>
      </c>
      <c r="AK31" s="14" t="s">
        <v>691</v>
      </c>
      <c r="AL31" s="14"/>
      <c r="AM31" s="14" t="s">
        <v>395</v>
      </c>
      <c r="AN31" s="14" t="s">
        <v>396</v>
      </c>
      <c r="AO31" s="14" t="s">
        <v>368</v>
      </c>
      <c r="AP31" s="14" t="s">
        <v>683</v>
      </c>
      <c r="AQ31" s="14" t="s">
        <v>440</v>
      </c>
      <c r="AR31" s="14" t="s">
        <v>695</v>
      </c>
      <c r="AS31" s="14" t="s">
        <v>696</v>
      </c>
      <c r="AT31" s="14"/>
      <c r="AU31" s="16" t="s">
        <v>686</v>
      </c>
      <c r="AV31" s="16" t="s">
        <v>688</v>
      </c>
      <c r="AW31" s="16" t="s">
        <v>689</v>
      </c>
      <c r="AX31" s="16"/>
      <c r="AY31" s="16" t="s">
        <v>686</v>
      </c>
      <c r="AZ31" s="16" t="s">
        <v>693</v>
      </c>
      <c r="BA31" s="14">
        <v>16.917999999999999</v>
      </c>
      <c r="BB31" s="16"/>
    </row>
    <row r="32" spans="1:54">
      <c r="A32" s="14"/>
      <c r="B32" s="30" t="s">
        <v>396</v>
      </c>
      <c r="C32" s="14" t="s">
        <v>670</v>
      </c>
      <c r="D32" s="14"/>
      <c r="E32" s="14" t="s">
        <v>665</v>
      </c>
      <c r="F32" s="14" t="s">
        <v>666</v>
      </c>
      <c r="G32" s="14" t="s">
        <v>3774</v>
      </c>
      <c r="H32" s="14" t="s">
        <v>667</v>
      </c>
      <c r="I32" s="14" t="s">
        <v>340</v>
      </c>
      <c r="J32" s="14" t="s">
        <v>368</v>
      </c>
      <c r="K32" s="14">
        <v>2</v>
      </c>
      <c r="L32" s="14" t="s">
        <v>339</v>
      </c>
      <c r="M32" s="14" t="s">
        <v>340</v>
      </c>
      <c r="N32" s="14" t="s">
        <v>340</v>
      </c>
      <c r="O32" s="14"/>
      <c r="P32" s="14"/>
      <c r="Q32" s="14"/>
      <c r="R32" s="14" t="s">
        <v>340</v>
      </c>
      <c r="S32" s="14" t="s">
        <v>339</v>
      </c>
      <c r="T32" s="14">
        <v>1</v>
      </c>
      <c r="U32" s="14" t="s">
        <v>351</v>
      </c>
      <c r="V32" s="14"/>
      <c r="W32" s="14"/>
      <c r="X32" s="14" t="s">
        <v>356</v>
      </c>
      <c r="Y32" s="14" t="s">
        <v>357</v>
      </c>
      <c r="Z32" s="14" t="s">
        <v>3815</v>
      </c>
      <c r="AA32" s="14" t="s">
        <v>423</v>
      </c>
      <c r="AB32" s="14" t="s">
        <v>339</v>
      </c>
      <c r="AC32" s="14" t="s">
        <v>365</v>
      </c>
      <c r="AD32" s="14" t="s">
        <v>365</v>
      </c>
      <c r="AE32" s="14" t="s">
        <v>704</v>
      </c>
      <c r="AF32" s="14"/>
      <c r="AG32" s="14"/>
      <c r="AH32" s="14"/>
      <c r="AI32" s="14"/>
      <c r="AJ32" s="14"/>
      <c r="AK32" s="14"/>
      <c r="AL32" s="14"/>
      <c r="AM32" s="14"/>
      <c r="AN32" s="14"/>
      <c r="AO32" s="14"/>
      <c r="AP32" s="14"/>
      <c r="AQ32" s="14"/>
      <c r="AR32" s="14"/>
      <c r="AS32" s="14"/>
      <c r="AT32" s="14"/>
      <c r="AU32" s="16"/>
      <c r="AV32" s="16"/>
      <c r="AW32" s="16"/>
      <c r="AX32" s="16"/>
      <c r="AY32" s="16"/>
      <c r="AZ32" s="16"/>
      <c r="BA32" s="14"/>
      <c r="BB32" s="16"/>
    </row>
    <row r="33" spans="1:54">
      <c r="A33" s="14" t="s">
        <v>3876</v>
      </c>
      <c r="B33" s="30" t="s">
        <v>609</v>
      </c>
      <c r="C33" s="14" t="s">
        <v>502</v>
      </c>
      <c r="D33" s="14"/>
      <c r="E33" s="14" t="s">
        <v>709</v>
      </c>
      <c r="F33" s="14" t="s">
        <v>710</v>
      </c>
      <c r="G33" s="14" t="s">
        <v>3775</v>
      </c>
      <c r="H33" s="14" t="s">
        <v>711</v>
      </c>
      <c r="I33" s="14" t="s">
        <v>339</v>
      </c>
      <c r="J33" s="14"/>
      <c r="K33" s="14">
        <v>1</v>
      </c>
      <c r="L33" s="14" t="s">
        <v>339</v>
      </c>
      <c r="M33" s="14" t="s">
        <v>340</v>
      </c>
      <c r="N33" s="14" t="s">
        <v>640</v>
      </c>
      <c r="O33" s="14" t="s">
        <v>411</v>
      </c>
      <c r="P33" s="14"/>
      <c r="Q33" s="14"/>
      <c r="R33" s="14" t="s">
        <v>340</v>
      </c>
      <c r="S33" s="14" t="s">
        <v>339</v>
      </c>
      <c r="T33" s="14">
        <v>3</v>
      </c>
      <c r="U33" s="14" t="s">
        <v>351</v>
      </c>
      <c r="V33" s="14" t="s">
        <v>352</v>
      </c>
      <c r="W33" s="14" t="s">
        <v>3810</v>
      </c>
      <c r="X33" s="14" t="s">
        <v>415</v>
      </c>
      <c r="Y33" s="14" t="s">
        <v>357</v>
      </c>
      <c r="Z33" s="14" t="s">
        <v>3814</v>
      </c>
      <c r="AA33" s="14" t="s">
        <v>423</v>
      </c>
      <c r="AB33" s="14" t="s">
        <v>339</v>
      </c>
      <c r="AC33" s="14" t="s">
        <v>371</v>
      </c>
      <c r="AD33" s="14" t="s">
        <v>372</v>
      </c>
      <c r="AE33" s="14" t="s">
        <v>720</v>
      </c>
      <c r="AF33" s="14" t="s">
        <v>340</v>
      </c>
      <c r="AG33" s="14" t="s">
        <v>379</v>
      </c>
      <c r="AH33" s="14" t="s">
        <v>383</v>
      </c>
      <c r="AI33" s="14" t="s">
        <v>456</v>
      </c>
      <c r="AJ33" s="14" t="s">
        <v>725</v>
      </c>
      <c r="AK33" s="14" t="s">
        <v>726</v>
      </c>
      <c r="AL33" s="14"/>
      <c r="AM33" s="14" t="s">
        <v>395</v>
      </c>
      <c r="AN33" s="14" t="s">
        <v>727</v>
      </c>
      <c r="AO33" s="14" t="s">
        <v>397</v>
      </c>
      <c r="AP33" s="14" t="s">
        <v>383</v>
      </c>
      <c r="AQ33" s="14" t="s">
        <v>456</v>
      </c>
      <c r="AR33" s="14" t="s">
        <v>728</v>
      </c>
      <c r="AS33" s="14" t="s">
        <v>729</v>
      </c>
      <c r="AT33" s="14"/>
      <c r="AU33" s="16" t="s">
        <v>456</v>
      </c>
      <c r="AV33" s="16" t="s">
        <v>725</v>
      </c>
      <c r="AW33" s="16" t="s">
        <v>726</v>
      </c>
      <c r="AX33" s="16"/>
      <c r="AY33" s="16" t="s">
        <v>456</v>
      </c>
      <c r="AZ33" s="16" t="s">
        <v>728</v>
      </c>
      <c r="BA33" s="14">
        <v>36.073999999999998</v>
      </c>
      <c r="BB33" s="16"/>
    </row>
    <row r="34" spans="1:54">
      <c r="A34" s="14"/>
      <c r="B34" s="30" t="s">
        <v>609</v>
      </c>
      <c r="C34" s="14" t="s">
        <v>714</v>
      </c>
      <c r="D34" s="14"/>
      <c r="E34" s="14" t="s">
        <v>709</v>
      </c>
      <c r="F34" s="14" t="s">
        <v>710</v>
      </c>
      <c r="G34" s="14" t="s">
        <v>3775</v>
      </c>
      <c r="H34" s="14" t="s">
        <v>711</v>
      </c>
      <c r="I34" s="14" t="s">
        <v>339</v>
      </c>
      <c r="J34" s="14"/>
      <c r="K34" s="14">
        <v>1</v>
      </c>
      <c r="L34" s="14" t="s">
        <v>339</v>
      </c>
      <c r="M34" s="14" t="s">
        <v>340</v>
      </c>
      <c r="N34" s="14" t="s">
        <v>640</v>
      </c>
      <c r="O34" s="14" t="s">
        <v>411</v>
      </c>
      <c r="P34" s="14"/>
      <c r="Q34" s="14"/>
      <c r="R34" s="14" t="s">
        <v>340</v>
      </c>
      <c r="S34" s="14" t="s">
        <v>339</v>
      </c>
      <c r="T34" s="14">
        <v>4</v>
      </c>
      <c r="U34" s="14" t="s">
        <v>351</v>
      </c>
      <c r="V34" s="14" t="s">
        <v>352</v>
      </c>
      <c r="W34" s="14" t="s">
        <v>3810</v>
      </c>
      <c r="X34" s="14" t="s">
        <v>415</v>
      </c>
      <c r="Y34" s="14" t="s">
        <v>357</v>
      </c>
      <c r="Z34" s="14" t="s">
        <v>3814</v>
      </c>
      <c r="AA34" s="14" t="s">
        <v>423</v>
      </c>
      <c r="AB34" s="14" t="s">
        <v>339</v>
      </c>
      <c r="AC34" s="14" t="s">
        <v>365</v>
      </c>
      <c r="AD34" s="14" t="s">
        <v>365</v>
      </c>
      <c r="AE34" s="14" t="s">
        <v>735</v>
      </c>
      <c r="AF34" s="14"/>
      <c r="AG34" s="14"/>
      <c r="AH34" s="14"/>
      <c r="AI34" s="14"/>
      <c r="AJ34" s="14"/>
      <c r="AK34" s="14"/>
      <c r="AL34" s="14"/>
      <c r="AM34" s="14"/>
      <c r="AN34" s="14"/>
      <c r="AO34" s="14"/>
      <c r="AP34" s="14"/>
      <c r="AQ34" s="14"/>
      <c r="AR34" s="14"/>
      <c r="AS34" s="14"/>
      <c r="AT34" s="14"/>
      <c r="AU34" s="16"/>
      <c r="AV34" s="16"/>
      <c r="AW34" s="16"/>
      <c r="AX34" s="16"/>
      <c r="AY34" s="16"/>
      <c r="AZ34" s="16"/>
      <c r="BA34" s="14"/>
      <c r="BB34" s="16"/>
    </row>
    <row r="35" spans="1:54">
      <c r="A35" s="14"/>
      <c r="B35" s="30" t="s">
        <v>441</v>
      </c>
      <c r="C35" s="14" t="s">
        <v>743</v>
      </c>
      <c r="D35" s="14"/>
      <c r="E35" s="14" t="s">
        <v>739</v>
      </c>
      <c r="F35" s="14" t="s">
        <v>740</v>
      </c>
      <c r="G35" s="14" t="s">
        <v>3774</v>
      </c>
      <c r="H35" s="14" t="s">
        <v>741</v>
      </c>
      <c r="I35" s="14"/>
      <c r="J35" s="14" t="s">
        <v>3817</v>
      </c>
      <c r="K35" s="14">
        <v>2</v>
      </c>
      <c r="L35" s="14" t="s">
        <v>340</v>
      </c>
      <c r="M35" s="14" t="s">
        <v>340</v>
      </c>
      <c r="N35" s="14" t="s">
        <v>340</v>
      </c>
      <c r="O35" s="14" t="s">
        <v>368</v>
      </c>
      <c r="P35" s="14"/>
      <c r="Q35" s="14"/>
      <c r="R35" s="14"/>
      <c r="S35" s="14" t="s">
        <v>340</v>
      </c>
      <c r="T35" s="14">
        <v>3</v>
      </c>
      <c r="U35" s="14" t="s">
        <v>520</v>
      </c>
      <c r="V35" s="14" t="s">
        <v>641</v>
      </c>
      <c r="W35" s="14" t="s">
        <v>3810</v>
      </c>
      <c r="X35" s="14" t="s">
        <v>415</v>
      </c>
      <c r="Y35" s="14" t="s">
        <v>357</v>
      </c>
      <c r="Z35" s="14" t="s">
        <v>3814</v>
      </c>
      <c r="AA35" s="14" t="s">
        <v>423</v>
      </c>
      <c r="AB35" s="14" t="s">
        <v>339</v>
      </c>
      <c r="AC35" s="14" t="s">
        <v>428</v>
      </c>
      <c r="AD35" s="14" t="s">
        <v>372</v>
      </c>
      <c r="AE35" s="14" t="s">
        <v>751</v>
      </c>
      <c r="AF35" s="14"/>
      <c r="AG35" s="14" t="s">
        <v>379</v>
      </c>
      <c r="AH35" s="14" t="s">
        <v>390</v>
      </c>
      <c r="AI35" s="14"/>
      <c r="AJ35" s="14"/>
      <c r="AK35" s="14"/>
      <c r="AL35" s="14"/>
      <c r="AM35" s="14" t="s">
        <v>395</v>
      </c>
      <c r="AN35" s="14" t="s">
        <v>437</v>
      </c>
      <c r="AO35" s="14" t="s">
        <v>397</v>
      </c>
      <c r="AP35" s="14" t="s">
        <v>429</v>
      </c>
      <c r="AQ35" s="14"/>
      <c r="AR35" s="14"/>
      <c r="AS35" s="14"/>
      <c r="AT35" s="14"/>
      <c r="AU35" s="16"/>
      <c r="AV35" s="16"/>
      <c r="AW35" s="16"/>
      <c r="AX35" s="16"/>
      <c r="AY35" s="16"/>
      <c r="AZ35" s="16"/>
      <c r="BA35" s="14"/>
      <c r="BB35" s="16"/>
    </row>
    <row r="36" spans="1:54">
      <c r="A36" s="14" t="s">
        <v>3877</v>
      </c>
      <c r="B36" s="30" t="s">
        <v>753</v>
      </c>
      <c r="C36" s="14" t="s">
        <v>757</v>
      </c>
      <c r="D36" s="14"/>
      <c r="E36" s="14" t="s">
        <v>754</v>
      </c>
      <c r="F36" s="14" t="s">
        <v>755</v>
      </c>
      <c r="G36" s="14" t="s">
        <v>3772</v>
      </c>
      <c r="H36" s="14" t="s">
        <v>756</v>
      </c>
      <c r="I36" s="14" t="s">
        <v>339</v>
      </c>
      <c r="J36" s="14" t="s">
        <v>368</v>
      </c>
      <c r="K36" s="14">
        <v>0</v>
      </c>
      <c r="L36" s="14" t="s">
        <v>339</v>
      </c>
      <c r="M36" s="14" t="s">
        <v>339</v>
      </c>
      <c r="N36" s="14" t="s">
        <v>340</v>
      </c>
      <c r="O36" s="14" t="s">
        <v>411</v>
      </c>
      <c r="P36" s="14"/>
      <c r="Q36" s="14"/>
      <c r="R36" s="14" t="s">
        <v>340</v>
      </c>
      <c r="S36" s="14" t="s">
        <v>340</v>
      </c>
      <c r="T36" s="14">
        <v>3</v>
      </c>
      <c r="U36" s="14" t="s">
        <v>351</v>
      </c>
      <c r="V36" s="14" t="s">
        <v>352</v>
      </c>
      <c r="W36" s="14" t="s">
        <v>3810</v>
      </c>
      <c r="X36" s="14" t="s">
        <v>356</v>
      </c>
      <c r="Y36" s="14" t="s">
        <v>357</v>
      </c>
      <c r="Z36" s="14" t="s">
        <v>3815</v>
      </c>
      <c r="AA36" s="14" t="s">
        <v>423</v>
      </c>
      <c r="AB36" s="14" t="s">
        <v>339</v>
      </c>
      <c r="AC36" s="14" t="s">
        <v>371</v>
      </c>
      <c r="AD36" s="14" t="s">
        <v>766</v>
      </c>
      <c r="AE36" s="14" t="s">
        <v>767</v>
      </c>
      <c r="AF36" s="14" t="s">
        <v>340</v>
      </c>
      <c r="AG36" s="14" t="s">
        <v>379</v>
      </c>
      <c r="AH36" s="14" t="s">
        <v>429</v>
      </c>
      <c r="AI36" s="14" t="s">
        <v>525</v>
      </c>
      <c r="AJ36" s="14" t="s">
        <v>772</v>
      </c>
      <c r="AK36" s="14">
        <f>AL36*(SQRT(AH36))</f>
        <v>567945067.76624095</v>
      </c>
      <c r="AL36" s="14" t="s">
        <v>773</v>
      </c>
      <c r="AM36" s="14" t="s">
        <v>395</v>
      </c>
      <c r="AN36" s="14" t="s">
        <v>396</v>
      </c>
      <c r="AO36" s="14" t="s">
        <v>397</v>
      </c>
      <c r="AP36" s="14" t="s">
        <v>525</v>
      </c>
      <c r="AQ36" s="14" t="s">
        <v>525</v>
      </c>
      <c r="AR36" s="14" t="s">
        <v>776</v>
      </c>
      <c r="AS36" s="14">
        <f>AT36*(SQRT(AP36))</f>
        <v>77734440.243691206</v>
      </c>
      <c r="AT36" s="14" t="s">
        <v>777</v>
      </c>
      <c r="AU36" s="16" t="s">
        <v>480</v>
      </c>
      <c r="AV36" s="16" t="s">
        <v>770</v>
      </c>
      <c r="AW36" s="14">
        <f>AX36*(SQRT(AH36))</f>
        <v>1391085942.70807</v>
      </c>
      <c r="AX36" s="16" t="s">
        <v>771</v>
      </c>
      <c r="AY36" s="16" t="s">
        <v>480</v>
      </c>
      <c r="AZ36" s="16" t="s">
        <v>774</v>
      </c>
      <c r="BA36" s="14">
        <f t="shared" si="0"/>
        <v>217684145.49525648</v>
      </c>
      <c r="BB36" s="16" t="s">
        <v>775</v>
      </c>
    </row>
    <row r="37" spans="1:54">
      <c r="A37" s="14"/>
      <c r="B37" s="30" t="s">
        <v>753</v>
      </c>
      <c r="C37" s="14" t="s">
        <v>501</v>
      </c>
      <c r="D37" s="14"/>
      <c r="E37" s="14" t="s">
        <v>754</v>
      </c>
      <c r="F37" s="14" t="s">
        <v>755</v>
      </c>
      <c r="G37" s="14" t="s">
        <v>3772</v>
      </c>
      <c r="H37" s="14" t="s">
        <v>756</v>
      </c>
      <c r="I37" s="14" t="s">
        <v>339</v>
      </c>
      <c r="J37" s="14" t="s">
        <v>368</v>
      </c>
      <c r="K37" s="14">
        <v>0</v>
      </c>
      <c r="L37" s="14" t="s">
        <v>339</v>
      </c>
      <c r="M37" s="14" t="s">
        <v>339</v>
      </c>
      <c r="N37" s="14" t="s">
        <v>340</v>
      </c>
      <c r="O37" s="14" t="s">
        <v>411</v>
      </c>
      <c r="P37" s="14"/>
      <c r="Q37" s="14"/>
      <c r="R37" s="14" t="s">
        <v>340</v>
      </c>
      <c r="S37" s="14" t="s">
        <v>340</v>
      </c>
      <c r="T37" s="14">
        <v>3</v>
      </c>
      <c r="U37" s="14" t="s">
        <v>351</v>
      </c>
      <c r="V37" s="14" t="s">
        <v>352</v>
      </c>
      <c r="W37" s="14" t="s">
        <v>3810</v>
      </c>
      <c r="X37" s="14" t="s">
        <v>356</v>
      </c>
      <c r="Y37" s="14" t="s">
        <v>593</v>
      </c>
      <c r="Z37" s="14" t="s">
        <v>3815</v>
      </c>
      <c r="AA37" s="14" t="s">
        <v>423</v>
      </c>
      <c r="AB37" s="14" t="s">
        <v>339</v>
      </c>
      <c r="AC37" s="14" t="s">
        <v>760</v>
      </c>
      <c r="AD37" s="14" t="s">
        <v>779</v>
      </c>
      <c r="AE37" s="14" t="s">
        <v>780</v>
      </c>
      <c r="AF37" s="14"/>
      <c r="AG37" s="14" t="s">
        <v>379</v>
      </c>
      <c r="AH37" s="14" t="s">
        <v>429</v>
      </c>
      <c r="AI37" s="14"/>
      <c r="AJ37" s="14"/>
      <c r="AK37" s="14"/>
      <c r="AL37" s="14"/>
      <c r="AM37" s="14" t="s">
        <v>395</v>
      </c>
      <c r="AN37" s="14" t="s">
        <v>396</v>
      </c>
      <c r="AO37" s="14" t="s">
        <v>397</v>
      </c>
      <c r="AP37" s="14" t="s">
        <v>525</v>
      </c>
      <c r="AQ37" s="14"/>
      <c r="AR37" s="14"/>
      <c r="AS37" s="14"/>
      <c r="AT37" s="14"/>
      <c r="AU37" s="16"/>
      <c r="AV37" s="16"/>
      <c r="AW37" s="16"/>
      <c r="AX37" s="16"/>
      <c r="AY37" s="16"/>
      <c r="AZ37" s="16"/>
      <c r="BA37" s="14"/>
      <c r="BB37" s="16"/>
    </row>
    <row r="38" spans="1:54">
      <c r="A38" s="14"/>
      <c r="B38" s="30" t="s">
        <v>591</v>
      </c>
      <c r="C38" s="14" t="s">
        <v>785</v>
      </c>
      <c r="D38" s="14"/>
      <c r="E38" s="14" t="s">
        <v>781</v>
      </c>
      <c r="F38" s="14" t="s">
        <v>782</v>
      </c>
      <c r="G38" s="14" t="s">
        <v>3776</v>
      </c>
      <c r="H38" s="14" t="s">
        <v>783</v>
      </c>
      <c r="I38" s="14"/>
      <c r="J38" s="14" t="s">
        <v>368</v>
      </c>
      <c r="K38" s="14">
        <v>2</v>
      </c>
      <c r="L38" s="14" t="s">
        <v>339</v>
      </c>
      <c r="M38" s="14" t="s">
        <v>339</v>
      </c>
      <c r="N38" s="14" t="s">
        <v>640</v>
      </c>
      <c r="O38" s="14" t="s">
        <v>411</v>
      </c>
      <c r="P38" s="14"/>
      <c r="Q38" s="14"/>
      <c r="R38" s="14" t="s">
        <v>340</v>
      </c>
      <c r="S38" s="14" t="s">
        <v>339</v>
      </c>
      <c r="T38" s="14">
        <v>3</v>
      </c>
      <c r="U38" s="14" t="s">
        <v>351</v>
      </c>
      <c r="V38" s="14" t="s">
        <v>641</v>
      </c>
      <c r="W38" s="14" t="s">
        <v>3810</v>
      </c>
      <c r="X38" s="14" t="s">
        <v>415</v>
      </c>
      <c r="Y38" s="14" t="s">
        <v>357</v>
      </c>
      <c r="Z38" s="14" t="s">
        <v>3814</v>
      </c>
      <c r="AA38" s="14" t="s">
        <v>423</v>
      </c>
      <c r="AB38" s="14" t="s">
        <v>339</v>
      </c>
      <c r="AC38" s="14" t="s">
        <v>371</v>
      </c>
      <c r="AD38" s="14" t="s">
        <v>372</v>
      </c>
      <c r="AE38" s="14" t="s">
        <v>373</v>
      </c>
      <c r="AF38" s="14"/>
      <c r="AG38" s="14"/>
      <c r="AH38" s="14"/>
      <c r="AI38" s="14"/>
      <c r="AJ38" s="14"/>
      <c r="AK38" s="14"/>
      <c r="AL38" s="14"/>
      <c r="AM38" s="14"/>
      <c r="AN38" s="14"/>
      <c r="AO38" s="14"/>
      <c r="AP38" s="14"/>
      <c r="AQ38" s="14"/>
      <c r="AR38" s="14"/>
      <c r="AS38" s="14"/>
      <c r="AT38" s="14"/>
      <c r="AU38" s="16"/>
      <c r="AV38" s="16"/>
      <c r="AW38" s="16"/>
      <c r="AX38" s="16"/>
      <c r="AY38" s="16"/>
      <c r="AZ38" s="16"/>
      <c r="BA38" s="14"/>
      <c r="BB38" s="16"/>
    </row>
    <row r="39" spans="1:54">
      <c r="A39" s="14"/>
      <c r="B39" s="30" t="s">
        <v>795</v>
      </c>
      <c r="C39" s="14" t="s">
        <v>349</v>
      </c>
      <c r="D39" s="14"/>
      <c r="E39" s="14" t="s">
        <v>796</v>
      </c>
      <c r="F39" s="14" t="s">
        <v>797</v>
      </c>
      <c r="G39" s="14" t="s">
        <v>3777</v>
      </c>
      <c r="H39" s="14" t="s">
        <v>798</v>
      </c>
      <c r="I39" s="14"/>
      <c r="J39" s="14"/>
      <c r="K39" s="14">
        <v>1</v>
      </c>
      <c r="L39" s="14" t="s">
        <v>339</v>
      </c>
      <c r="M39" s="14" t="s">
        <v>339</v>
      </c>
      <c r="N39" s="14" t="s">
        <v>511</v>
      </c>
      <c r="O39" s="14"/>
      <c r="P39" s="14"/>
      <c r="Q39" s="14"/>
      <c r="R39" s="14" t="s">
        <v>340</v>
      </c>
      <c r="S39" s="14" t="s">
        <v>339</v>
      </c>
      <c r="T39" s="14">
        <v>3</v>
      </c>
      <c r="U39" s="14" t="s">
        <v>351</v>
      </c>
      <c r="V39" s="14" t="s">
        <v>641</v>
      </c>
      <c r="W39" s="14"/>
      <c r="X39" s="14" t="s">
        <v>415</v>
      </c>
      <c r="Y39" s="14" t="s">
        <v>357</v>
      </c>
      <c r="Z39" s="14" t="s">
        <v>3814</v>
      </c>
      <c r="AA39" s="14" t="s">
        <v>423</v>
      </c>
      <c r="AB39" s="14" t="s">
        <v>339</v>
      </c>
      <c r="AC39" s="14" t="s">
        <v>371</v>
      </c>
      <c r="AD39" s="14" t="s">
        <v>372</v>
      </c>
      <c r="AE39" s="14" t="s">
        <v>803</v>
      </c>
      <c r="AF39" s="14"/>
      <c r="AG39" s="14" t="s">
        <v>379</v>
      </c>
      <c r="AH39" s="14"/>
      <c r="AI39" s="14"/>
      <c r="AJ39" s="14"/>
      <c r="AK39" s="14"/>
      <c r="AL39" s="14"/>
      <c r="AM39" s="14" t="s">
        <v>395</v>
      </c>
      <c r="AN39" s="14" t="s">
        <v>591</v>
      </c>
      <c r="AO39" s="14" t="s">
        <v>397</v>
      </c>
      <c r="AP39" s="14"/>
      <c r="AQ39" s="14"/>
      <c r="AR39" s="14"/>
      <c r="AS39" s="14"/>
      <c r="AT39" s="14"/>
      <c r="AU39" s="16"/>
      <c r="AV39" s="16"/>
      <c r="AW39" s="16"/>
      <c r="AX39" s="16"/>
      <c r="AY39" s="16"/>
      <c r="AZ39" s="16"/>
      <c r="BA39" s="14"/>
      <c r="BB39" s="16"/>
    </row>
    <row r="40" spans="1:54">
      <c r="A40" s="14"/>
      <c r="B40" s="30" t="s">
        <v>804</v>
      </c>
      <c r="C40" s="14"/>
      <c r="D40" s="14"/>
      <c r="E40" s="14" t="s">
        <v>805</v>
      </c>
      <c r="F40" s="14" t="s">
        <v>806</v>
      </c>
      <c r="G40" s="14" t="s">
        <v>3807</v>
      </c>
      <c r="H40" s="14" t="s">
        <v>807</v>
      </c>
      <c r="I40" s="14" t="s">
        <v>339</v>
      </c>
      <c r="J40" s="14" t="s">
        <v>368</v>
      </c>
      <c r="K40" s="14">
        <v>1</v>
      </c>
      <c r="L40" s="14" t="s">
        <v>339</v>
      </c>
      <c r="M40" s="14" t="s">
        <v>340</v>
      </c>
      <c r="N40" s="14"/>
      <c r="O40" s="14"/>
      <c r="P40" s="14"/>
      <c r="Q40" s="14"/>
      <c r="R40" s="14"/>
      <c r="S40" s="14"/>
      <c r="T40" s="14">
        <v>0</v>
      </c>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6"/>
      <c r="AV40" s="16"/>
      <c r="AW40" s="16"/>
      <c r="AX40" s="16"/>
      <c r="AY40" s="16"/>
      <c r="AZ40" s="16"/>
      <c r="BA40" s="14"/>
      <c r="BB40" s="16"/>
    </row>
    <row r="41" spans="1:54">
      <c r="A41" s="14"/>
      <c r="B41" s="30" t="s">
        <v>809</v>
      </c>
      <c r="C41" s="14" t="s">
        <v>814</v>
      </c>
      <c r="D41" s="14"/>
      <c r="E41" s="14" t="s">
        <v>810</v>
      </c>
      <c r="F41" s="14" t="s">
        <v>811</v>
      </c>
      <c r="G41" s="14" t="s">
        <v>3778</v>
      </c>
      <c r="H41" s="14" t="s">
        <v>812</v>
      </c>
      <c r="I41" s="14"/>
      <c r="J41" s="14" t="s">
        <v>368</v>
      </c>
      <c r="K41" s="14">
        <v>1</v>
      </c>
      <c r="L41" s="14" t="s">
        <v>339</v>
      </c>
      <c r="M41" s="14" t="s">
        <v>340</v>
      </c>
      <c r="N41" s="14" t="s">
        <v>340</v>
      </c>
      <c r="O41" s="14"/>
      <c r="P41" s="14"/>
      <c r="Q41" s="14"/>
      <c r="R41" s="14" t="s">
        <v>340</v>
      </c>
      <c r="S41" s="14" t="s">
        <v>339</v>
      </c>
      <c r="T41" s="14">
        <v>2</v>
      </c>
      <c r="U41" s="14" t="s">
        <v>351</v>
      </c>
      <c r="V41" s="14"/>
      <c r="W41" s="14"/>
      <c r="X41" s="14" t="s">
        <v>415</v>
      </c>
      <c r="Y41" s="14" t="s">
        <v>593</v>
      </c>
      <c r="Z41" s="14" t="s">
        <v>3814</v>
      </c>
      <c r="AA41" s="14" t="s">
        <v>423</v>
      </c>
      <c r="AB41" s="14" t="s">
        <v>339</v>
      </c>
      <c r="AC41" s="14" t="s">
        <v>760</v>
      </c>
      <c r="AD41" s="14" t="s">
        <v>766</v>
      </c>
      <c r="AE41" s="14" t="s">
        <v>818</v>
      </c>
      <c r="AF41" s="14"/>
      <c r="AG41" s="14" t="s">
        <v>379</v>
      </c>
      <c r="AH41" s="14" t="s">
        <v>383</v>
      </c>
      <c r="AI41" s="14"/>
      <c r="AJ41" s="14"/>
      <c r="AK41" s="14"/>
      <c r="AL41" s="14"/>
      <c r="AM41" s="14" t="s">
        <v>395</v>
      </c>
      <c r="AN41" s="14" t="s">
        <v>396</v>
      </c>
      <c r="AO41" s="14" t="s">
        <v>397</v>
      </c>
      <c r="AP41" s="14" t="s">
        <v>819</v>
      </c>
      <c r="AQ41" s="14"/>
      <c r="AR41" s="14"/>
      <c r="AS41" s="14"/>
      <c r="AT41" s="14"/>
      <c r="AU41" s="16"/>
      <c r="AV41" s="16"/>
      <c r="AW41" s="16"/>
      <c r="AX41" s="16"/>
      <c r="AY41" s="16"/>
      <c r="AZ41" s="16"/>
      <c r="BA41" s="14"/>
      <c r="BB41" s="16"/>
    </row>
    <row r="42" spans="1:54">
      <c r="A42" s="14" t="s">
        <v>3878</v>
      </c>
      <c r="B42" s="30" t="s">
        <v>821</v>
      </c>
      <c r="C42" s="14" t="s">
        <v>757</v>
      </c>
      <c r="D42" s="14"/>
      <c r="E42" s="14" t="s">
        <v>822</v>
      </c>
      <c r="F42" s="14" t="s">
        <v>823</v>
      </c>
      <c r="G42" s="14" t="s">
        <v>3773</v>
      </c>
      <c r="H42" s="14" t="s">
        <v>824</v>
      </c>
      <c r="I42" s="14" t="s">
        <v>339</v>
      </c>
      <c r="J42" s="14" t="s">
        <v>3817</v>
      </c>
      <c r="K42" s="14">
        <v>0</v>
      </c>
      <c r="L42" s="14" t="s">
        <v>339</v>
      </c>
      <c r="M42" s="14" t="s">
        <v>339</v>
      </c>
      <c r="N42" s="14" t="s">
        <v>640</v>
      </c>
      <c r="O42" s="14" t="s">
        <v>411</v>
      </c>
      <c r="P42" s="14"/>
      <c r="Q42" s="14"/>
      <c r="R42" s="14"/>
      <c r="S42" s="14" t="s">
        <v>339</v>
      </c>
      <c r="T42" s="14">
        <v>3</v>
      </c>
      <c r="U42" s="14" t="s">
        <v>351</v>
      </c>
      <c r="V42" s="14" t="s">
        <v>352</v>
      </c>
      <c r="W42" s="14" t="s">
        <v>3810</v>
      </c>
      <c r="X42" s="14" t="s">
        <v>415</v>
      </c>
      <c r="Y42" s="14" t="s">
        <v>357</v>
      </c>
      <c r="Z42" s="14" t="s">
        <v>3814</v>
      </c>
      <c r="AA42" s="14" t="s">
        <v>423</v>
      </c>
      <c r="AB42" s="14" t="s">
        <v>339</v>
      </c>
      <c r="AC42" s="14" t="s">
        <v>371</v>
      </c>
      <c r="AD42" s="14" t="s">
        <v>832</v>
      </c>
      <c r="AE42" s="14" t="s">
        <v>833</v>
      </c>
      <c r="AF42" s="14" t="s">
        <v>340</v>
      </c>
      <c r="AG42" s="14" t="s">
        <v>379</v>
      </c>
      <c r="AH42" s="14" t="s">
        <v>559</v>
      </c>
      <c r="AI42" s="14" t="s">
        <v>484</v>
      </c>
      <c r="AJ42" s="14" t="s">
        <v>840</v>
      </c>
      <c r="AK42" s="14">
        <f t="shared" ref="AK42:AK48" si="1">AL42*(SQRT(AH42))</f>
        <v>250.33499999999998</v>
      </c>
      <c r="AL42" s="14" t="s">
        <v>841</v>
      </c>
      <c r="AM42" s="14" t="s">
        <v>395</v>
      </c>
      <c r="AN42" s="14" t="s">
        <v>396</v>
      </c>
      <c r="AO42" s="14" t="s">
        <v>397</v>
      </c>
      <c r="AP42" s="14" t="s">
        <v>559</v>
      </c>
      <c r="AQ42" s="14" t="s">
        <v>484</v>
      </c>
      <c r="AR42" s="14" t="s">
        <v>844</v>
      </c>
      <c r="AS42" s="14">
        <f t="shared" ref="AS42:AS48" si="2">AT42*(SQRT(AP42))</f>
        <v>303.00900000000001</v>
      </c>
      <c r="AT42" s="14" t="s">
        <v>845</v>
      </c>
      <c r="AU42" s="16" t="s">
        <v>609</v>
      </c>
      <c r="AV42" s="16" t="s">
        <v>838</v>
      </c>
      <c r="AW42" s="14">
        <f t="shared" ref="AW42:AW48" si="3">AX42*(SQRT(AH42))</f>
        <v>1187.1990000000001</v>
      </c>
      <c r="AX42" s="16" t="s">
        <v>839</v>
      </c>
      <c r="AY42" s="16" t="s">
        <v>609</v>
      </c>
      <c r="AZ42" s="16" t="s">
        <v>842</v>
      </c>
      <c r="BA42" s="14">
        <f t="shared" si="0"/>
        <v>383.87099999999998</v>
      </c>
      <c r="BB42" s="16" t="s">
        <v>843</v>
      </c>
    </row>
    <row r="43" spans="1:54">
      <c r="A43" s="14" t="s">
        <v>3879</v>
      </c>
      <c r="B43" s="30" t="s">
        <v>821</v>
      </c>
      <c r="C43" s="14" t="s">
        <v>758</v>
      </c>
      <c r="D43" s="14"/>
      <c r="E43" s="14" t="s">
        <v>822</v>
      </c>
      <c r="F43" s="14" t="s">
        <v>823</v>
      </c>
      <c r="G43" s="14" t="s">
        <v>3778</v>
      </c>
      <c r="H43" s="14" t="s">
        <v>824</v>
      </c>
      <c r="I43" s="14" t="s">
        <v>339</v>
      </c>
      <c r="J43" s="14" t="s">
        <v>3817</v>
      </c>
      <c r="K43" s="14">
        <v>0</v>
      </c>
      <c r="L43" s="14" t="s">
        <v>339</v>
      </c>
      <c r="M43" s="14" t="s">
        <v>339</v>
      </c>
      <c r="N43" s="14" t="s">
        <v>640</v>
      </c>
      <c r="O43" s="14" t="s">
        <v>411</v>
      </c>
      <c r="P43" s="14"/>
      <c r="Q43" s="14"/>
      <c r="R43" s="14"/>
      <c r="S43" s="14" t="s">
        <v>339</v>
      </c>
      <c r="T43" s="14">
        <v>3</v>
      </c>
      <c r="U43" s="14" t="s">
        <v>351</v>
      </c>
      <c r="V43" s="14" t="s">
        <v>352</v>
      </c>
      <c r="W43" s="14" t="s">
        <v>3810</v>
      </c>
      <c r="X43" s="14" t="s">
        <v>415</v>
      </c>
      <c r="Y43" s="14" t="s">
        <v>357</v>
      </c>
      <c r="Z43" s="14" t="s">
        <v>3814</v>
      </c>
      <c r="AA43" s="14" t="s">
        <v>423</v>
      </c>
      <c r="AB43" s="14" t="s">
        <v>339</v>
      </c>
      <c r="AC43" s="14" t="s">
        <v>371</v>
      </c>
      <c r="AD43" s="14" t="s">
        <v>832</v>
      </c>
      <c r="AE43" s="14" t="s">
        <v>833</v>
      </c>
      <c r="AF43" s="14" t="s">
        <v>340</v>
      </c>
      <c r="AG43" s="14" t="s">
        <v>379</v>
      </c>
      <c r="AH43" s="14" t="s">
        <v>559</v>
      </c>
      <c r="AI43" s="14" t="s">
        <v>525</v>
      </c>
      <c r="AJ43" s="14" t="s">
        <v>853</v>
      </c>
      <c r="AK43" s="14">
        <f t="shared" si="1"/>
        <v>1654.0139999999999</v>
      </c>
      <c r="AL43" s="14" t="s">
        <v>854</v>
      </c>
      <c r="AM43" s="14" t="s">
        <v>395</v>
      </c>
      <c r="AN43" s="14" t="s">
        <v>396</v>
      </c>
      <c r="AO43" s="14" t="s">
        <v>397</v>
      </c>
      <c r="AP43" s="14" t="s">
        <v>559</v>
      </c>
      <c r="AQ43" s="14" t="s">
        <v>525</v>
      </c>
      <c r="AR43" s="14" t="s">
        <v>855</v>
      </c>
      <c r="AS43" s="14">
        <f t="shared" si="2"/>
        <v>377.916</v>
      </c>
      <c r="AT43" s="14" t="s">
        <v>856</v>
      </c>
      <c r="AU43" s="16" t="s">
        <v>525</v>
      </c>
      <c r="AV43" s="16" t="s">
        <v>853</v>
      </c>
      <c r="AW43" s="14">
        <f t="shared" si="3"/>
        <v>1654.0139999999999</v>
      </c>
      <c r="AX43" s="16" t="s">
        <v>854</v>
      </c>
      <c r="AY43" s="16" t="s">
        <v>525</v>
      </c>
      <c r="AZ43" s="16" t="s">
        <v>855</v>
      </c>
      <c r="BA43" s="14">
        <f t="shared" si="0"/>
        <v>377.916</v>
      </c>
      <c r="BB43" s="16" t="s">
        <v>856</v>
      </c>
    </row>
    <row r="44" spans="1:54">
      <c r="A44" s="14" t="s">
        <v>3880</v>
      </c>
      <c r="B44" s="30" t="s">
        <v>821</v>
      </c>
      <c r="C44" s="14" t="s">
        <v>759</v>
      </c>
      <c r="D44" s="14"/>
      <c r="E44" s="14" t="s">
        <v>822</v>
      </c>
      <c r="F44" s="14" t="s">
        <v>823</v>
      </c>
      <c r="G44" s="14" t="s">
        <v>3772</v>
      </c>
      <c r="H44" s="14" t="s">
        <v>824</v>
      </c>
      <c r="I44" s="14" t="s">
        <v>339</v>
      </c>
      <c r="J44" s="14" t="s">
        <v>3817</v>
      </c>
      <c r="K44" s="14">
        <v>0</v>
      </c>
      <c r="L44" s="14" t="s">
        <v>339</v>
      </c>
      <c r="M44" s="14" t="s">
        <v>339</v>
      </c>
      <c r="N44" s="14" t="s">
        <v>640</v>
      </c>
      <c r="O44" s="14" t="s">
        <v>411</v>
      </c>
      <c r="P44" s="14"/>
      <c r="Q44" s="14"/>
      <c r="R44" s="14"/>
      <c r="S44" s="14" t="s">
        <v>339</v>
      </c>
      <c r="T44" s="14">
        <v>3</v>
      </c>
      <c r="U44" s="14" t="s">
        <v>351</v>
      </c>
      <c r="V44" s="14" t="s">
        <v>352</v>
      </c>
      <c r="W44" s="14" t="s">
        <v>3810</v>
      </c>
      <c r="X44" s="14" t="s">
        <v>415</v>
      </c>
      <c r="Y44" s="14" t="s">
        <v>357</v>
      </c>
      <c r="Z44" s="14" t="s">
        <v>3814</v>
      </c>
      <c r="AA44" s="14" t="s">
        <v>423</v>
      </c>
      <c r="AB44" s="14" t="s">
        <v>339</v>
      </c>
      <c r="AC44" s="14" t="s">
        <v>371</v>
      </c>
      <c r="AD44" s="14" t="s">
        <v>832</v>
      </c>
      <c r="AE44" s="14" t="s">
        <v>833</v>
      </c>
      <c r="AF44" s="14" t="s">
        <v>340</v>
      </c>
      <c r="AG44" s="14" t="s">
        <v>379</v>
      </c>
      <c r="AH44" s="14" t="s">
        <v>559</v>
      </c>
      <c r="AI44" s="14" t="s">
        <v>390</v>
      </c>
      <c r="AJ44" s="14" t="s">
        <v>863</v>
      </c>
      <c r="AK44" s="14">
        <f t="shared" si="1"/>
        <v>194.16899999999998</v>
      </c>
      <c r="AL44" s="14" t="s">
        <v>864</v>
      </c>
      <c r="AM44" s="14" t="s">
        <v>395</v>
      </c>
      <c r="AN44" s="14" t="s">
        <v>396</v>
      </c>
      <c r="AO44" s="14" t="s">
        <v>397</v>
      </c>
      <c r="AP44" s="14" t="s">
        <v>559</v>
      </c>
      <c r="AQ44" s="14" t="s">
        <v>390</v>
      </c>
      <c r="AR44" s="14" t="s">
        <v>866</v>
      </c>
      <c r="AS44" s="14">
        <f t="shared" si="2"/>
        <v>119.96699999999998</v>
      </c>
      <c r="AT44" s="14" t="s">
        <v>867</v>
      </c>
      <c r="AU44" s="16" t="s">
        <v>390</v>
      </c>
      <c r="AV44" s="16" t="s">
        <v>863</v>
      </c>
      <c r="AW44" s="14">
        <f t="shared" si="3"/>
        <v>194.16899999999998</v>
      </c>
      <c r="AX44" s="16" t="s">
        <v>864</v>
      </c>
      <c r="AY44" s="16" t="s">
        <v>390</v>
      </c>
      <c r="AZ44" s="16" t="s">
        <v>866</v>
      </c>
      <c r="BA44" s="14">
        <f t="shared" si="0"/>
        <v>119.96699999999998</v>
      </c>
      <c r="BB44" s="16" t="s">
        <v>867</v>
      </c>
    </row>
    <row r="45" spans="1:54">
      <c r="A45" s="14" t="s">
        <v>3881</v>
      </c>
      <c r="B45" s="30" t="s">
        <v>821</v>
      </c>
      <c r="C45" s="14" t="s">
        <v>825</v>
      </c>
      <c r="D45" s="14"/>
      <c r="E45" s="14" t="s">
        <v>822</v>
      </c>
      <c r="F45" s="14" t="s">
        <v>823</v>
      </c>
      <c r="G45" s="14" t="s">
        <v>3772</v>
      </c>
      <c r="H45" s="14" t="s">
        <v>824</v>
      </c>
      <c r="I45" s="14" t="s">
        <v>339</v>
      </c>
      <c r="J45" s="14" t="s">
        <v>3817</v>
      </c>
      <c r="K45" s="14">
        <v>0</v>
      </c>
      <c r="L45" s="14" t="s">
        <v>339</v>
      </c>
      <c r="M45" s="14" t="s">
        <v>339</v>
      </c>
      <c r="N45" s="14" t="s">
        <v>640</v>
      </c>
      <c r="O45" s="14" t="s">
        <v>411</v>
      </c>
      <c r="P45" s="14"/>
      <c r="Q45" s="14"/>
      <c r="R45" s="14"/>
      <c r="S45" s="14" t="s">
        <v>339</v>
      </c>
      <c r="T45" s="14">
        <v>3</v>
      </c>
      <c r="U45" s="14" t="s">
        <v>351</v>
      </c>
      <c r="V45" s="14" t="s">
        <v>352</v>
      </c>
      <c r="W45" s="14" t="s">
        <v>3810</v>
      </c>
      <c r="X45" s="14" t="s">
        <v>415</v>
      </c>
      <c r="Y45" s="14" t="s">
        <v>357</v>
      </c>
      <c r="Z45" s="14" t="s">
        <v>3814</v>
      </c>
      <c r="AA45" s="14" t="s">
        <v>423</v>
      </c>
      <c r="AB45" s="14" t="s">
        <v>339</v>
      </c>
      <c r="AC45" s="14" t="s">
        <v>371</v>
      </c>
      <c r="AD45" s="14" t="s">
        <v>368</v>
      </c>
      <c r="AE45" s="14" t="s">
        <v>872</v>
      </c>
      <c r="AF45" s="14" t="s">
        <v>340</v>
      </c>
      <c r="AG45" s="14" t="s">
        <v>379</v>
      </c>
      <c r="AH45" s="14" t="s">
        <v>559</v>
      </c>
      <c r="AI45" s="14" t="s">
        <v>456</v>
      </c>
      <c r="AJ45" s="14" t="s">
        <v>879</v>
      </c>
      <c r="AK45" s="14">
        <f t="shared" si="1"/>
        <v>974.90099999999995</v>
      </c>
      <c r="AL45" s="14" t="s">
        <v>880</v>
      </c>
      <c r="AM45" s="14" t="s">
        <v>395</v>
      </c>
      <c r="AN45" s="14" t="s">
        <v>396</v>
      </c>
      <c r="AO45" s="14" t="s">
        <v>397</v>
      </c>
      <c r="AP45" s="14" t="s">
        <v>559</v>
      </c>
      <c r="AQ45" s="14" t="s">
        <v>456</v>
      </c>
      <c r="AR45" s="14" t="s">
        <v>883</v>
      </c>
      <c r="AS45" s="14">
        <f t="shared" si="2"/>
        <v>653.19900000000007</v>
      </c>
      <c r="AT45" s="14" t="s">
        <v>884</v>
      </c>
      <c r="AU45" s="16" t="s">
        <v>464</v>
      </c>
      <c r="AV45" s="16" t="s">
        <v>876</v>
      </c>
      <c r="AW45" s="14">
        <f t="shared" si="3"/>
        <v>4153.5</v>
      </c>
      <c r="AX45" s="16" t="s">
        <v>877</v>
      </c>
      <c r="AY45" s="16" t="s">
        <v>464</v>
      </c>
      <c r="AZ45" s="16" t="s">
        <v>881</v>
      </c>
      <c r="BA45" s="14">
        <f t="shared" si="0"/>
        <v>2003.0909999999999</v>
      </c>
      <c r="BB45" s="16" t="s">
        <v>882</v>
      </c>
    </row>
    <row r="46" spans="1:54">
      <c r="A46" s="14" t="s">
        <v>3882</v>
      </c>
      <c r="B46" s="30" t="s">
        <v>821</v>
      </c>
      <c r="C46" s="14" t="s">
        <v>826</v>
      </c>
      <c r="D46" s="14"/>
      <c r="E46" s="14" t="s">
        <v>822</v>
      </c>
      <c r="F46" s="14" t="s">
        <v>823</v>
      </c>
      <c r="G46" s="14" t="s">
        <v>3772</v>
      </c>
      <c r="H46" s="14" t="s">
        <v>824</v>
      </c>
      <c r="I46" s="14" t="s">
        <v>339</v>
      </c>
      <c r="J46" s="14" t="s">
        <v>3817</v>
      </c>
      <c r="K46" s="14">
        <v>0</v>
      </c>
      <c r="L46" s="14" t="s">
        <v>339</v>
      </c>
      <c r="M46" s="14" t="s">
        <v>339</v>
      </c>
      <c r="N46" s="14" t="s">
        <v>640</v>
      </c>
      <c r="O46" s="14" t="s">
        <v>411</v>
      </c>
      <c r="P46" s="14"/>
      <c r="Q46" s="14"/>
      <c r="R46" s="14"/>
      <c r="S46" s="14" t="s">
        <v>339</v>
      </c>
      <c r="T46" s="14">
        <v>3</v>
      </c>
      <c r="U46" s="14" t="s">
        <v>351</v>
      </c>
      <c r="V46" s="14" t="s">
        <v>352</v>
      </c>
      <c r="W46" s="14" t="s">
        <v>3810</v>
      </c>
      <c r="X46" s="14" t="s">
        <v>415</v>
      </c>
      <c r="Y46" s="14" t="s">
        <v>357</v>
      </c>
      <c r="Z46" s="14" t="s">
        <v>3814</v>
      </c>
      <c r="AA46" s="14" t="s">
        <v>423</v>
      </c>
      <c r="AB46" s="14" t="s">
        <v>339</v>
      </c>
      <c r="AC46" s="14" t="s">
        <v>371</v>
      </c>
      <c r="AD46" s="14" t="s">
        <v>832</v>
      </c>
      <c r="AE46" s="14" t="s">
        <v>833</v>
      </c>
      <c r="AF46" s="14" t="s">
        <v>340</v>
      </c>
      <c r="AG46" s="14" t="s">
        <v>379</v>
      </c>
      <c r="AH46" s="14" t="s">
        <v>559</v>
      </c>
      <c r="AI46" s="14" t="s">
        <v>390</v>
      </c>
      <c r="AJ46" s="14" t="s">
        <v>896</v>
      </c>
      <c r="AK46" s="14">
        <f t="shared" si="1"/>
        <v>80.483999999999995</v>
      </c>
      <c r="AL46" s="14" t="s">
        <v>897</v>
      </c>
      <c r="AM46" s="14" t="s">
        <v>395</v>
      </c>
      <c r="AN46" s="14" t="s">
        <v>396</v>
      </c>
      <c r="AO46" s="14" t="s">
        <v>397</v>
      </c>
      <c r="AP46" s="14" t="s">
        <v>559</v>
      </c>
      <c r="AQ46" s="14" t="s">
        <v>390</v>
      </c>
      <c r="AR46" s="14" t="s">
        <v>900</v>
      </c>
      <c r="AS46" s="14">
        <f t="shared" si="2"/>
        <v>125.84699999999999</v>
      </c>
      <c r="AT46" s="14" t="s">
        <v>901</v>
      </c>
      <c r="AU46" s="16" t="s">
        <v>892</v>
      </c>
      <c r="AV46" s="16" t="s">
        <v>894</v>
      </c>
      <c r="AW46" s="14">
        <f t="shared" si="3"/>
        <v>214.28700000000001</v>
      </c>
      <c r="AX46" s="16" t="s">
        <v>895</v>
      </c>
      <c r="AY46" s="16" t="s">
        <v>892</v>
      </c>
      <c r="AZ46" s="16" t="s">
        <v>898</v>
      </c>
      <c r="BA46" s="14">
        <f t="shared" si="0"/>
        <v>209.41200000000001</v>
      </c>
      <c r="BB46" s="16" t="s">
        <v>899</v>
      </c>
    </row>
    <row r="47" spans="1:54">
      <c r="A47" s="14" t="s">
        <v>3883</v>
      </c>
      <c r="B47" s="30" t="s">
        <v>821</v>
      </c>
      <c r="C47" s="14" t="s">
        <v>501</v>
      </c>
      <c r="D47" s="14"/>
      <c r="E47" s="14" t="s">
        <v>822</v>
      </c>
      <c r="F47" s="14" t="s">
        <v>823</v>
      </c>
      <c r="G47" s="14" t="s">
        <v>3772</v>
      </c>
      <c r="H47" s="14" t="s">
        <v>824</v>
      </c>
      <c r="I47" s="14" t="s">
        <v>339</v>
      </c>
      <c r="J47" s="14" t="s">
        <v>3817</v>
      </c>
      <c r="K47" s="14">
        <v>0</v>
      </c>
      <c r="L47" s="14" t="s">
        <v>339</v>
      </c>
      <c r="M47" s="14" t="s">
        <v>339</v>
      </c>
      <c r="N47" s="14" t="s">
        <v>640</v>
      </c>
      <c r="O47" s="14" t="s">
        <v>411</v>
      </c>
      <c r="P47" s="14"/>
      <c r="Q47" s="14"/>
      <c r="R47" s="14" t="s">
        <v>340</v>
      </c>
      <c r="S47" s="14" t="s">
        <v>339</v>
      </c>
      <c r="T47" s="14">
        <v>3</v>
      </c>
      <c r="U47" s="14" t="s">
        <v>351</v>
      </c>
      <c r="V47" s="14" t="s">
        <v>352</v>
      </c>
      <c r="W47" s="14" t="s">
        <v>3810</v>
      </c>
      <c r="X47" s="14" t="s">
        <v>415</v>
      </c>
      <c r="Y47" s="14" t="s">
        <v>357</v>
      </c>
      <c r="Z47" s="14" t="s">
        <v>3814</v>
      </c>
      <c r="AA47" s="14" t="s">
        <v>423</v>
      </c>
      <c r="AB47" s="14" t="s">
        <v>339</v>
      </c>
      <c r="AC47" s="14" t="s">
        <v>428</v>
      </c>
      <c r="AD47" s="14" t="s">
        <v>832</v>
      </c>
      <c r="AE47" s="14" t="s">
        <v>833</v>
      </c>
      <c r="AF47" s="14" t="s">
        <v>340</v>
      </c>
      <c r="AG47" s="14" t="s">
        <v>379</v>
      </c>
      <c r="AH47" s="14" t="s">
        <v>559</v>
      </c>
      <c r="AI47" s="14" t="s">
        <v>390</v>
      </c>
      <c r="AJ47" s="14" t="s">
        <v>907</v>
      </c>
      <c r="AK47" s="14">
        <f t="shared" si="1"/>
        <v>693.28199999999993</v>
      </c>
      <c r="AL47" s="14" t="s">
        <v>908</v>
      </c>
      <c r="AM47" s="14" t="s">
        <v>395</v>
      </c>
      <c r="AN47" s="14" t="s">
        <v>396</v>
      </c>
      <c r="AO47" s="14" t="s">
        <v>397</v>
      </c>
      <c r="AP47" s="14" t="s">
        <v>559</v>
      </c>
      <c r="AQ47" s="14" t="s">
        <v>390</v>
      </c>
      <c r="AR47" s="14" t="s">
        <v>909</v>
      </c>
      <c r="AS47" s="14">
        <f t="shared" si="2"/>
        <v>387.87299999999999</v>
      </c>
      <c r="AT47" s="14" t="s">
        <v>910</v>
      </c>
      <c r="AU47" s="16" t="s">
        <v>390</v>
      </c>
      <c r="AV47" s="16" t="s">
        <v>907</v>
      </c>
      <c r="AW47" s="14">
        <f t="shared" si="3"/>
        <v>693.28199999999993</v>
      </c>
      <c r="AX47" s="16" t="s">
        <v>908</v>
      </c>
      <c r="AY47" s="16" t="s">
        <v>390</v>
      </c>
      <c r="AZ47" s="16" t="s">
        <v>909</v>
      </c>
      <c r="BA47" s="14">
        <f t="shared" si="0"/>
        <v>387.87299999999999</v>
      </c>
      <c r="BB47" s="16" t="s">
        <v>910</v>
      </c>
    </row>
    <row r="48" spans="1:54">
      <c r="A48" s="14" t="s">
        <v>3884</v>
      </c>
      <c r="B48" s="30" t="s">
        <v>821</v>
      </c>
      <c r="C48" s="14" t="s">
        <v>504</v>
      </c>
      <c r="D48" s="14"/>
      <c r="E48" s="14" t="s">
        <v>822</v>
      </c>
      <c r="F48" s="14" t="s">
        <v>823</v>
      </c>
      <c r="G48" s="14" t="s">
        <v>3772</v>
      </c>
      <c r="H48" s="14" t="s">
        <v>824</v>
      </c>
      <c r="I48" s="14" t="s">
        <v>339</v>
      </c>
      <c r="J48" s="14" t="s">
        <v>3817</v>
      </c>
      <c r="K48" s="14">
        <v>0</v>
      </c>
      <c r="L48" s="14" t="s">
        <v>339</v>
      </c>
      <c r="M48" s="14" t="s">
        <v>339</v>
      </c>
      <c r="N48" s="14" t="s">
        <v>640</v>
      </c>
      <c r="O48" s="14" t="s">
        <v>411</v>
      </c>
      <c r="P48" s="14"/>
      <c r="Q48" s="14"/>
      <c r="R48" s="14" t="s">
        <v>340</v>
      </c>
      <c r="S48" s="14" t="s">
        <v>339</v>
      </c>
      <c r="T48" s="14">
        <v>3</v>
      </c>
      <c r="U48" s="14" t="s">
        <v>351</v>
      </c>
      <c r="V48" s="14" t="s">
        <v>352</v>
      </c>
      <c r="W48" s="14" t="s">
        <v>3810</v>
      </c>
      <c r="X48" s="14" t="s">
        <v>415</v>
      </c>
      <c r="Y48" s="14" t="s">
        <v>357</v>
      </c>
      <c r="Z48" s="14" t="s">
        <v>3814</v>
      </c>
      <c r="AA48" s="14" t="s">
        <v>423</v>
      </c>
      <c r="AB48" s="14" t="s">
        <v>339</v>
      </c>
      <c r="AC48" s="14" t="s">
        <v>514</v>
      </c>
      <c r="AD48" s="14" t="s">
        <v>832</v>
      </c>
      <c r="AE48" s="14" t="s">
        <v>833</v>
      </c>
      <c r="AF48" s="14" t="s">
        <v>340</v>
      </c>
      <c r="AG48" s="14" t="s">
        <v>379</v>
      </c>
      <c r="AH48" s="14" t="s">
        <v>559</v>
      </c>
      <c r="AI48" s="14" t="s">
        <v>484</v>
      </c>
      <c r="AJ48" s="14" t="s">
        <v>916</v>
      </c>
      <c r="AK48" s="14">
        <f t="shared" si="1"/>
        <v>477.93</v>
      </c>
      <c r="AL48" s="14" t="s">
        <v>917</v>
      </c>
      <c r="AM48" s="14" t="s">
        <v>395</v>
      </c>
      <c r="AN48" s="14" t="s">
        <v>396</v>
      </c>
      <c r="AO48" s="14" t="s">
        <v>397</v>
      </c>
      <c r="AP48" s="14" t="s">
        <v>559</v>
      </c>
      <c r="AQ48" s="14" t="s">
        <v>484</v>
      </c>
      <c r="AR48" s="14" t="s">
        <v>918</v>
      </c>
      <c r="AS48" s="14">
        <f t="shared" si="2"/>
        <v>259.68299999999999</v>
      </c>
      <c r="AT48" s="14" t="s">
        <v>919</v>
      </c>
      <c r="AU48" s="14" t="s">
        <v>484</v>
      </c>
      <c r="AV48" s="14" t="s">
        <v>916</v>
      </c>
      <c r="AW48" s="14">
        <f t="shared" si="3"/>
        <v>477.93</v>
      </c>
      <c r="AX48" s="14" t="s">
        <v>917</v>
      </c>
      <c r="AY48" s="14" t="s">
        <v>484</v>
      </c>
      <c r="AZ48" s="14" t="s">
        <v>918</v>
      </c>
      <c r="BA48" s="14">
        <f t="shared" si="0"/>
        <v>259.68299999999999</v>
      </c>
      <c r="BB48" s="14" t="s">
        <v>919</v>
      </c>
    </row>
    <row r="49" spans="1:54">
      <c r="A49" s="14"/>
      <c r="B49" s="30" t="s">
        <v>929</v>
      </c>
      <c r="C49" s="14"/>
      <c r="D49" s="14"/>
      <c r="E49" s="14" t="s">
        <v>930</v>
      </c>
      <c r="F49" s="14" t="s">
        <v>931</v>
      </c>
      <c r="G49" s="14" t="s">
        <v>3807</v>
      </c>
      <c r="H49" s="14" t="s">
        <v>932</v>
      </c>
      <c r="I49" s="14"/>
      <c r="J49" s="14" t="s">
        <v>368</v>
      </c>
      <c r="K49" s="14">
        <v>1</v>
      </c>
      <c r="L49" s="14" t="s">
        <v>339</v>
      </c>
      <c r="M49" s="14" t="s">
        <v>339</v>
      </c>
      <c r="N49" s="14"/>
      <c r="O49" s="14"/>
      <c r="P49" s="14"/>
      <c r="Q49" s="14"/>
      <c r="R49" s="14"/>
      <c r="S49" s="14"/>
      <c r="T49" s="14">
        <v>0</v>
      </c>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6"/>
      <c r="AV49" s="16"/>
      <c r="AW49" s="16"/>
      <c r="AX49" s="16"/>
      <c r="AY49" s="16"/>
      <c r="AZ49" s="16"/>
      <c r="BA49" s="14"/>
      <c r="BB49" s="16"/>
    </row>
    <row r="50" spans="1:54">
      <c r="A50" s="14" t="s">
        <v>3885</v>
      </c>
      <c r="B50" s="30" t="s">
        <v>933</v>
      </c>
      <c r="C50" s="14" t="s">
        <v>814</v>
      </c>
      <c r="D50" s="14"/>
      <c r="E50" s="14" t="s">
        <v>934</v>
      </c>
      <c r="F50" s="14" t="s">
        <v>935</v>
      </c>
      <c r="G50" s="14" t="s">
        <v>3772</v>
      </c>
      <c r="H50" s="14" t="s">
        <v>936</v>
      </c>
      <c r="I50" s="14" t="s">
        <v>339</v>
      </c>
      <c r="J50" s="14" t="s">
        <v>368</v>
      </c>
      <c r="K50" s="14">
        <v>1</v>
      </c>
      <c r="L50" s="14" t="s">
        <v>339</v>
      </c>
      <c r="M50" s="14" t="s">
        <v>340</v>
      </c>
      <c r="N50" s="14" t="s">
        <v>340</v>
      </c>
      <c r="O50" s="14"/>
      <c r="P50" s="14"/>
      <c r="Q50" s="14"/>
      <c r="R50" s="14" t="s">
        <v>340</v>
      </c>
      <c r="S50" s="14" t="s">
        <v>339</v>
      </c>
      <c r="T50" s="14">
        <v>4</v>
      </c>
      <c r="U50" s="14" t="s">
        <v>351</v>
      </c>
      <c r="V50" s="14" t="s">
        <v>352</v>
      </c>
      <c r="W50" s="14" t="s">
        <v>3810</v>
      </c>
      <c r="X50" s="14" t="s">
        <v>415</v>
      </c>
      <c r="Y50" s="14" t="s">
        <v>357</v>
      </c>
      <c r="Z50" s="14" t="s">
        <v>3814</v>
      </c>
      <c r="AA50" s="14" t="s">
        <v>423</v>
      </c>
      <c r="AB50" s="14" t="s">
        <v>339</v>
      </c>
      <c r="AC50" s="14" t="s">
        <v>428</v>
      </c>
      <c r="AD50" s="14" t="s">
        <v>372</v>
      </c>
      <c r="AE50" s="14" t="s">
        <v>373</v>
      </c>
      <c r="AF50" s="14" t="s">
        <v>340</v>
      </c>
      <c r="AG50" s="14" t="s">
        <v>379</v>
      </c>
      <c r="AH50" s="14" t="s">
        <v>337</v>
      </c>
      <c r="AI50" s="14" t="s">
        <v>390</v>
      </c>
      <c r="AJ50" s="14" t="s">
        <v>945</v>
      </c>
      <c r="AK50" s="14">
        <f>AL50*(SQRT(AH50))</f>
        <v>403.62499584019815</v>
      </c>
      <c r="AL50" s="14" t="s">
        <v>946</v>
      </c>
      <c r="AM50" s="14" t="s">
        <v>395</v>
      </c>
      <c r="AN50" s="14" t="s">
        <v>947</v>
      </c>
      <c r="AO50" s="14" t="s">
        <v>397</v>
      </c>
      <c r="AP50" s="14" t="s">
        <v>402</v>
      </c>
      <c r="AQ50" s="14" t="s">
        <v>390</v>
      </c>
      <c r="AR50" s="14" t="s">
        <v>952</v>
      </c>
      <c r="AS50" s="14">
        <f>AT50*(SQRT(AP50))</f>
        <v>195.49718720482912</v>
      </c>
      <c r="AT50" s="14" t="s">
        <v>953</v>
      </c>
      <c r="AU50" s="16" t="s">
        <v>440</v>
      </c>
      <c r="AV50" s="16" t="s">
        <v>943</v>
      </c>
      <c r="AW50" s="14">
        <f>AX50*(SQRT(AH50))</f>
        <v>701.13416690388146</v>
      </c>
      <c r="AX50" s="16" t="s">
        <v>944</v>
      </c>
      <c r="AY50" s="16" t="s">
        <v>440</v>
      </c>
      <c r="AZ50" s="16" t="s">
        <v>950</v>
      </c>
      <c r="BA50" s="14">
        <f t="shared" si="0"/>
        <v>94.154114328583645</v>
      </c>
      <c r="BB50" s="16" t="s">
        <v>951</v>
      </c>
    </row>
    <row r="51" spans="1:54">
      <c r="A51" s="14" t="s">
        <v>3886</v>
      </c>
      <c r="B51" s="30" t="s">
        <v>933</v>
      </c>
      <c r="C51" s="14" t="s">
        <v>509</v>
      </c>
      <c r="D51" s="14"/>
      <c r="E51" s="14" t="s">
        <v>934</v>
      </c>
      <c r="F51" s="14" t="s">
        <v>935</v>
      </c>
      <c r="G51" s="14" t="s">
        <v>3772</v>
      </c>
      <c r="H51" s="14" t="s">
        <v>936</v>
      </c>
      <c r="I51" s="14" t="s">
        <v>339</v>
      </c>
      <c r="J51" s="14" t="s">
        <v>368</v>
      </c>
      <c r="K51" s="14">
        <v>1</v>
      </c>
      <c r="L51" s="14" t="s">
        <v>339</v>
      </c>
      <c r="M51" s="14" t="s">
        <v>340</v>
      </c>
      <c r="N51" s="14" t="s">
        <v>340</v>
      </c>
      <c r="O51" s="14"/>
      <c r="P51" s="14"/>
      <c r="Q51" s="14"/>
      <c r="R51" s="14" t="s">
        <v>340</v>
      </c>
      <c r="S51" s="14" t="s">
        <v>339</v>
      </c>
      <c r="T51" s="14">
        <v>4</v>
      </c>
      <c r="U51" s="14" t="s">
        <v>351</v>
      </c>
      <c r="V51" s="14" t="s">
        <v>352</v>
      </c>
      <c r="W51" s="14" t="s">
        <v>3810</v>
      </c>
      <c r="X51" s="14" t="s">
        <v>415</v>
      </c>
      <c r="Y51" s="14" t="s">
        <v>357</v>
      </c>
      <c r="Z51" s="14" t="s">
        <v>3814</v>
      </c>
      <c r="AA51" s="14" t="s">
        <v>423</v>
      </c>
      <c r="AB51" s="14" t="s">
        <v>339</v>
      </c>
      <c r="AC51" s="14" t="s">
        <v>428</v>
      </c>
      <c r="AD51" s="14" t="s">
        <v>372</v>
      </c>
      <c r="AE51" s="14" t="s">
        <v>373</v>
      </c>
      <c r="AF51" s="14" t="s">
        <v>340</v>
      </c>
      <c r="AG51" s="14" t="s">
        <v>379</v>
      </c>
      <c r="AH51" s="14" t="s">
        <v>402</v>
      </c>
      <c r="AI51" s="14" t="s">
        <v>525</v>
      </c>
      <c r="AJ51" s="14" t="s">
        <v>962</v>
      </c>
      <c r="AK51" s="14">
        <f>AL51*(SQRT(AH51))</f>
        <v>305.24116747254135</v>
      </c>
      <c r="AL51" s="14" t="s">
        <v>963</v>
      </c>
      <c r="AM51" s="14" t="s">
        <v>395</v>
      </c>
      <c r="AN51" s="14" t="s">
        <v>947</v>
      </c>
      <c r="AO51" s="14" t="s">
        <v>397</v>
      </c>
      <c r="AP51" s="14" t="s">
        <v>402</v>
      </c>
      <c r="AQ51" s="14" t="s">
        <v>525</v>
      </c>
      <c r="AR51" s="14" t="s">
        <v>967</v>
      </c>
      <c r="AS51" s="14">
        <f>AT51*(SQRT(AP51))</f>
        <v>151.50031367954327</v>
      </c>
      <c r="AT51" s="14" t="s">
        <v>968</v>
      </c>
      <c r="AU51" s="16" t="s">
        <v>449</v>
      </c>
      <c r="AV51" s="16" t="s">
        <v>960</v>
      </c>
      <c r="AW51" s="14">
        <f>AX51*(SQRT(AH51))</f>
        <v>293.85958146706741</v>
      </c>
      <c r="AX51" s="16" t="s">
        <v>961</v>
      </c>
      <c r="AY51" s="16" t="s">
        <v>449</v>
      </c>
      <c r="AZ51" s="16" t="s">
        <v>966</v>
      </c>
      <c r="BA51" s="14">
        <f t="shared" si="0"/>
        <v>119.78168941870874</v>
      </c>
      <c r="BB51" s="16" t="s">
        <v>965</v>
      </c>
    </row>
    <row r="52" spans="1:54">
      <c r="A52" s="14"/>
      <c r="B52" s="30" t="s">
        <v>611</v>
      </c>
      <c r="C52" s="14" t="s">
        <v>507</v>
      </c>
      <c r="D52" s="14"/>
      <c r="E52" s="14" t="s">
        <v>971</v>
      </c>
      <c r="F52" s="14" t="s">
        <v>972</v>
      </c>
      <c r="G52" s="14" t="s">
        <v>3770</v>
      </c>
      <c r="H52" s="14" t="s">
        <v>973</v>
      </c>
      <c r="I52" s="14" t="s">
        <v>339</v>
      </c>
      <c r="J52" s="14" t="s">
        <v>368</v>
      </c>
      <c r="K52" s="14">
        <v>1</v>
      </c>
      <c r="L52" s="14" t="s">
        <v>339</v>
      </c>
      <c r="M52" s="14" t="s">
        <v>339</v>
      </c>
      <c r="N52" s="14" t="s">
        <v>340</v>
      </c>
      <c r="O52" s="14"/>
      <c r="P52" s="14"/>
      <c r="Q52" s="14"/>
      <c r="R52" s="14"/>
      <c r="S52" s="14" t="s">
        <v>339</v>
      </c>
      <c r="T52" s="14">
        <v>2</v>
      </c>
      <c r="U52" s="14" t="s">
        <v>351</v>
      </c>
      <c r="V52" s="14"/>
      <c r="W52" s="14" t="s">
        <v>3810</v>
      </c>
      <c r="X52" s="14" t="s">
        <v>415</v>
      </c>
      <c r="Y52" s="14" t="s">
        <v>357</v>
      </c>
      <c r="Z52" s="14" t="s">
        <v>3814</v>
      </c>
      <c r="AA52" s="14" t="s">
        <v>423</v>
      </c>
      <c r="AB52" s="14" t="s">
        <v>339</v>
      </c>
      <c r="AC52" s="14" t="s">
        <v>371</v>
      </c>
      <c r="AD52" s="14" t="s">
        <v>372</v>
      </c>
      <c r="AE52" s="14" t="s">
        <v>979</v>
      </c>
      <c r="AF52" s="14"/>
      <c r="AG52" s="14"/>
      <c r="AH52" s="14"/>
      <c r="AI52" s="14"/>
      <c r="AJ52" s="14"/>
      <c r="AK52" s="14"/>
      <c r="AL52" s="14"/>
      <c r="AM52" s="14"/>
      <c r="AN52" s="14"/>
      <c r="AO52" s="14"/>
      <c r="AP52" s="14"/>
      <c r="AQ52" s="14"/>
      <c r="AR52" s="14"/>
      <c r="AS52" s="14"/>
      <c r="AT52" s="14"/>
      <c r="AU52" s="16"/>
      <c r="AV52" s="16"/>
      <c r="AW52" s="16"/>
      <c r="AX52" s="16"/>
      <c r="AY52" s="16"/>
      <c r="AZ52" s="16"/>
      <c r="BA52" s="14"/>
      <c r="BB52" s="16"/>
    </row>
    <row r="53" spans="1:54">
      <c r="A53" s="14" t="s">
        <v>3887</v>
      </c>
      <c r="B53" s="30" t="s">
        <v>982</v>
      </c>
      <c r="C53" s="14" t="s">
        <v>501</v>
      </c>
      <c r="D53" s="14"/>
      <c r="E53" s="14" t="s">
        <v>983</v>
      </c>
      <c r="F53" s="14" t="s">
        <v>984</v>
      </c>
      <c r="G53" s="14" t="s">
        <v>3779</v>
      </c>
      <c r="H53" s="14" t="s">
        <v>985</v>
      </c>
      <c r="I53" s="14"/>
      <c r="J53" s="14"/>
      <c r="K53" s="14">
        <v>1</v>
      </c>
      <c r="L53" s="14" t="s">
        <v>339</v>
      </c>
      <c r="M53" s="14" t="s">
        <v>340</v>
      </c>
      <c r="N53" s="14" t="s">
        <v>640</v>
      </c>
      <c r="O53" s="14" t="s">
        <v>411</v>
      </c>
      <c r="P53" s="14"/>
      <c r="Q53" s="14"/>
      <c r="R53" s="14" t="s">
        <v>340</v>
      </c>
      <c r="S53" s="14" t="s">
        <v>339</v>
      </c>
      <c r="T53" s="14">
        <v>2</v>
      </c>
      <c r="U53" s="14" t="s">
        <v>351</v>
      </c>
      <c r="V53" s="14" t="s">
        <v>352</v>
      </c>
      <c r="W53" s="14"/>
      <c r="X53" s="14" t="s">
        <v>415</v>
      </c>
      <c r="Y53" s="14" t="s">
        <v>357</v>
      </c>
      <c r="Z53" s="14" t="s">
        <v>3814</v>
      </c>
      <c r="AA53" s="14" t="s">
        <v>423</v>
      </c>
      <c r="AB53" s="14" t="s">
        <v>339</v>
      </c>
      <c r="AC53" s="14" t="s">
        <v>428</v>
      </c>
      <c r="AD53" s="14" t="s">
        <v>372</v>
      </c>
      <c r="AE53" s="14" t="s">
        <v>373</v>
      </c>
      <c r="AF53" s="14" t="s">
        <v>340</v>
      </c>
      <c r="AG53" s="14" t="s">
        <v>379</v>
      </c>
      <c r="AH53" s="14" t="s">
        <v>819</v>
      </c>
      <c r="AI53" s="14" t="s">
        <v>390</v>
      </c>
      <c r="AJ53" s="14" t="s">
        <v>995</v>
      </c>
      <c r="AK53" s="14">
        <f>AL53*(SQRT(AH53))</f>
        <v>534.44261892929171</v>
      </c>
      <c r="AL53" s="14" t="s">
        <v>996</v>
      </c>
      <c r="AM53" s="14" t="s">
        <v>395</v>
      </c>
      <c r="AN53" s="14" t="s">
        <v>396</v>
      </c>
      <c r="AO53" s="14" t="s">
        <v>397</v>
      </c>
      <c r="AP53" s="14" t="s">
        <v>819</v>
      </c>
      <c r="AQ53" s="14" t="s">
        <v>390</v>
      </c>
      <c r="AR53" s="14" t="s">
        <v>999</v>
      </c>
      <c r="AS53" s="14">
        <f>AT53*(SQRT(AP53))</f>
        <v>204.26052166779562</v>
      </c>
      <c r="AT53" s="14" t="s">
        <v>1000</v>
      </c>
      <c r="AU53" s="16" t="s">
        <v>390</v>
      </c>
      <c r="AV53" s="16" t="s">
        <v>995</v>
      </c>
      <c r="AW53" s="14">
        <f>AX53*(SQRT(AH53))</f>
        <v>534.44261892929171</v>
      </c>
      <c r="AX53" s="16" t="s">
        <v>996</v>
      </c>
      <c r="AY53" s="16" t="s">
        <v>390</v>
      </c>
      <c r="AZ53" s="16" t="s">
        <v>999</v>
      </c>
      <c r="BA53" s="14">
        <f t="shared" si="0"/>
        <v>204.26052166779562</v>
      </c>
      <c r="BB53" s="16" t="s">
        <v>1000</v>
      </c>
    </row>
    <row r="54" spans="1:54">
      <c r="A54" s="14"/>
      <c r="B54" s="30" t="s">
        <v>982</v>
      </c>
      <c r="C54" s="14" t="s">
        <v>502</v>
      </c>
      <c r="D54" s="14"/>
      <c r="E54" s="14" t="s">
        <v>983</v>
      </c>
      <c r="F54" s="14" t="s">
        <v>984</v>
      </c>
      <c r="G54" s="14" t="s">
        <v>3779</v>
      </c>
      <c r="H54" s="14" t="s">
        <v>985</v>
      </c>
      <c r="I54" s="14"/>
      <c r="J54" s="14"/>
      <c r="K54" s="14">
        <v>1</v>
      </c>
      <c r="L54" s="14" t="s">
        <v>339</v>
      </c>
      <c r="M54" s="14" t="s">
        <v>340</v>
      </c>
      <c r="N54" s="14" t="s">
        <v>340</v>
      </c>
      <c r="O54" s="14" t="s">
        <v>411</v>
      </c>
      <c r="P54" s="14"/>
      <c r="Q54" s="14" t="s">
        <v>1001</v>
      </c>
      <c r="R54" s="14" t="s">
        <v>340</v>
      </c>
      <c r="S54" s="14" t="s">
        <v>339</v>
      </c>
      <c r="T54" s="14">
        <v>2</v>
      </c>
      <c r="U54" s="14" t="s">
        <v>351</v>
      </c>
      <c r="V54" s="14" t="s">
        <v>352</v>
      </c>
      <c r="W54" s="14"/>
      <c r="X54" s="14" t="s">
        <v>415</v>
      </c>
      <c r="Y54" s="14" t="s">
        <v>593</v>
      </c>
      <c r="Z54" s="14" t="s">
        <v>3814</v>
      </c>
      <c r="AA54" s="14" t="s">
        <v>423</v>
      </c>
      <c r="AB54" s="14" t="s">
        <v>339</v>
      </c>
      <c r="AC54" s="14" t="s">
        <v>760</v>
      </c>
      <c r="AD54" s="14" t="s">
        <v>779</v>
      </c>
      <c r="AE54" s="14" t="s">
        <v>1002</v>
      </c>
      <c r="AF54" s="14"/>
      <c r="AG54" s="14"/>
      <c r="AH54" s="14"/>
      <c r="AI54" s="14"/>
      <c r="AJ54" s="14"/>
      <c r="AK54" s="14"/>
      <c r="AL54" s="14"/>
      <c r="AM54" s="14"/>
      <c r="AN54" s="14"/>
      <c r="AO54" s="14"/>
      <c r="AP54" s="14"/>
      <c r="AQ54" s="14"/>
      <c r="AR54" s="14"/>
      <c r="AS54" s="14"/>
      <c r="AT54" s="14"/>
      <c r="AU54" s="16"/>
      <c r="AV54" s="16"/>
      <c r="AW54" s="16"/>
      <c r="AX54" s="16"/>
      <c r="AY54" s="16"/>
      <c r="AZ54" s="16"/>
      <c r="BA54" s="14"/>
      <c r="BB54" s="16"/>
    </row>
    <row r="55" spans="1:54">
      <c r="A55" s="14" t="s">
        <v>3888</v>
      </c>
      <c r="B55" s="30" t="s">
        <v>982</v>
      </c>
      <c r="C55" s="14" t="s">
        <v>408</v>
      </c>
      <c r="D55" s="14"/>
      <c r="E55" s="14" t="s">
        <v>983</v>
      </c>
      <c r="F55" s="14" t="s">
        <v>984</v>
      </c>
      <c r="G55" s="14" t="s">
        <v>3773</v>
      </c>
      <c r="H55" s="14" t="s">
        <v>985</v>
      </c>
      <c r="I55" s="14"/>
      <c r="J55" s="14"/>
      <c r="K55" s="14">
        <v>1</v>
      </c>
      <c r="L55" s="14" t="s">
        <v>339</v>
      </c>
      <c r="M55" s="14" t="s">
        <v>340</v>
      </c>
      <c r="N55" s="14" t="s">
        <v>640</v>
      </c>
      <c r="O55" s="14" t="s">
        <v>411</v>
      </c>
      <c r="P55" s="14"/>
      <c r="Q55" s="14"/>
      <c r="R55" s="14" t="s">
        <v>340</v>
      </c>
      <c r="S55" s="14" t="s">
        <v>339</v>
      </c>
      <c r="T55" s="14">
        <v>2</v>
      </c>
      <c r="U55" s="14" t="s">
        <v>351</v>
      </c>
      <c r="V55" s="14" t="s">
        <v>352</v>
      </c>
      <c r="W55" s="14"/>
      <c r="X55" s="14" t="s">
        <v>415</v>
      </c>
      <c r="Y55" s="14" t="s">
        <v>357</v>
      </c>
      <c r="Z55" s="14" t="s">
        <v>3814</v>
      </c>
      <c r="AA55" s="14" t="s">
        <v>423</v>
      </c>
      <c r="AB55" s="14" t="s">
        <v>339</v>
      </c>
      <c r="AC55" s="14" t="s">
        <v>428</v>
      </c>
      <c r="AD55" s="14" t="s">
        <v>372</v>
      </c>
      <c r="AE55" s="14" t="s">
        <v>373</v>
      </c>
      <c r="AF55" s="14" t="s">
        <v>340</v>
      </c>
      <c r="AG55" s="14" t="s">
        <v>379</v>
      </c>
      <c r="AH55" s="14" t="s">
        <v>819</v>
      </c>
      <c r="AI55" s="14" t="s">
        <v>390</v>
      </c>
      <c r="AJ55" s="14" t="s">
        <v>1009</v>
      </c>
      <c r="AK55" s="14">
        <f>AL55*(SQRT(AH55))</f>
        <v>160.1285732403808</v>
      </c>
      <c r="AL55" s="14" t="s">
        <v>1010</v>
      </c>
      <c r="AM55" s="14" t="s">
        <v>395</v>
      </c>
      <c r="AN55" s="14" t="s">
        <v>396</v>
      </c>
      <c r="AO55" s="14" t="s">
        <v>397</v>
      </c>
      <c r="AP55" s="14" t="s">
        <v>819</v>
      </c>
      <c r="AQ55" s="14" t="s">
        <v>390</v>
      </c>
      <c r="AR55" s="14" t="s">
        <v>1015</v>
      </c>
      <c r="AS55" s="14">
        <f>AT55*(SQRT(AP55))</f>
        <v>97.826808963596491</v>
      </c>
      <c r="AT55" s="14" t="s">
        <v>1016</v>
      </c>
      <c r="AU55" s="16" t="s">
        <v>391</v>
      </c>
      <c r="AV55" s="16" t="s">
        <v>1007</v>
      </c>
      <c r="AW55" s="14">
        <f>AX55*(SQRT(AH55))</f>
        <v>228.2399268313938</v>
      </c>
      <c r="AX55" s="16" t="s">
        <v>1008</v>
      </c>
      <c r="AY55" s="16" t="s">
        <v>391</v>
      </c>
      <c r="AZ55" s="16" t="s">
        <v>1013</v>
      </c>
      <c r="BA55" s="14">
        <f t="shared" si="0"/>
        <v>142.77051597581342</v>
      </c>
      <c r="BB55" s="16" t="s">
        <v>1014</v>
      </c>
    </row>
    <row r="56" spans="1:54">
      <c r="A56" s="14" t="s">
        <v>3889</v>
      </c>
      <c r="B56" s="30" t="s">
        <v>982</v>
      </c>
      <c r="C56" s="14" t="s">
        <v>409</v>
      </c>
      <c r="D56" s="14"/>
      <c r="E56" s="14" t="s">
        <v>983</v>
      </c>
      <c r="F56" s="14" t="s">
        <v>984</v>
      </c>
      <c r="G56" s="14" t="s">
        <v>3773</v>
      </c>
      <c r="H56" s="14" t="s">
        <v>985</v>
      </c>
      <c r="I56" s="14"/>
      <c r="J56" s="14"/>
      <c r="K56" s="14">
        <v>1</v>
      </c>
      <c r="L56" s="14" t="s">
        <v>339</v>
      </c>
      <c r="M56" s="14" t="s">
        <v>340</v>
      </c>
      <c r="N56" s="14" t="s">
        <v>640</v>
      </c>
      <c r="O56" s="14" t="s">
        <v>411</v>
      </c>
      <c r="P56" s="14"/>
      <c r="Q56" s="14"/>
      <c r="R56" s="14" t="s">
        <v>340</v>
      </c>
      <c r="S56" s="14" t="s">
        <v>339</v>
      </c>
      <c r="T56" s="14">
        <v>2</v>
      </c>
      <c r="U56" s="14" t="s">
        <v>351</v>
      </c>
      <c r="V56" s="14" t="s">
        <v>352</v>
      </c>
      <c r="W56" s="14"/>
      <c r="X56" s="14" t="s">
        <v>356</v>
      </c>
      <c r="Y56" s="14" t="s">
        <v>357</v>
      </c>
      <c r="Z56" s="14" t="s">
        <v>3815</v>
      </c>
      <c r="AA56" s="14" t="s">
        <v>423</v>
      </c>
      <c r="AB56" s="14" t="s">
        <v>339</v>
      </c>
      <c r="AC56" s="14" t="s">
        <v>428</v>
      </c>
      <c r="AD56" s="14" t="s">
        <v>372</v>
      </c>
      <c r="AE56" s="14" t="s">
        <v>373</v>
      </c>
      <c r="AF56" s="14" t="s">
        <v>340</v>
      </c>
      <c r="AG56" s="14" t="s">
        <v>379</v>
      </c>
      <c r="AH56" s="14" t="s">
        <v>819</v>
      </c>
      <c r="AI56" s="14" t="s">
        <v>484</v>
      </c>
      <c r="AJ56" s="14" t="s">
        <v>1021</v>
      </c>
      <c r="AK56" s="14">
        <f>AL56*(SQRT(AH56))</f>
        <v>388.39961277014686</v>
      </c>
      <c r="AL56" s="14" t="s">
        <v>1022</v>
      </c>
      <c r="AM56" s="14" t="s">
        <v>395</v>
      </c>
      <c r="AN56" s="14" t="s">
        <v>396</v>
      </c>
      <c r="AO56" s="14" t="s">
        <v>397</v>
      </c>
      <c r="AP56" s="14" t="s">
        <v>819</v>
      </c>
      <c r="AQ56" s="14" t="s">
        <v>484</v>
      </c>
      <c r="AR56" s="14" t="s">
        <v>1023</v>
      </c>
      <c r="AS56" s="14">
        <f>AT56*(SQRT(AP56))</f>
        <v>132.68717327609329</v>
      </c>
      <c r="AT56" s="14" t="s">
        <v>1024</v>
      </c>
      <c r="AU56" s="16" t="s">
        <v>484</v>
      </c>
      <c r="AV56" s="16" t="s">
        <v>1021</v>
      </c>
      <c r="AW56" s="14">
        <f>AX56*(SQRT(AH56))</f>
        <v>388.39961277014686</v>
      </c>
      <c r="AX56" s="16" t="s">
        <v>1022</v>
      </c>
      <c r="AY56" s="16" t="s">
        <v>484</v>
      </c>
      <c r="AZ56" s="16" t="s">
        <v>1023</v>
      </c>
      <c r="BA56" s="14">
        <f t="shared" si="0"/>
        <v>132.68717327609329</v>
      </c>
      <c r="BB56" s="16" t="s">
        <v>1024</v>
      </c>
    </row>
    <row r="57" spans="1:54">
      <c r="A57" s="14" t="s">
        <v>3890</v>
      </c>
      <c r="B57" s="30" t="s">
        <v>982</v>
      </c>
      <c r="C57" s="14" t="s">
        <v>987</v>
      </c>
      <c r="D57" s="14"/>
      <c r="E57" s="14" t="s">
        <v>983</v>
      </c>
      <c r="F57" s="14" t="s">
        <v>984</v>
      </c>
      <c r="G57" s="14" t="s">
        <v>3775</v>
      </c>
      <c r="H57" s="14" t="s">
        <v>985</v>
      </c>
      <c r="I57" s="14"/>
      <c r="J57" s="14"/>
      <c r="K57" s="14">
        <v>1</v>
      </c>
      <c r="L57" s="14" t="s">
        <v>339</v>
      </c>
      <c r="M57" s="14" t="s">
        <v>340</v>
      </c>
      <c r="N57" s="14" t="s">
        <v>640</v>
      </c>
      <c r="O57" s="14" t="s">
        <v>411</v>
      </c>
      <c r="P57" s="14"/>
      <c r="Q57" s="14"/>
      <c r="R57" s="14" t="s">
        <v>340</v>
      </c>
      <c r="S57" s="14" t="s">
        <v>339</v>
      </c>
      <c r="T57" s="14">
        <v>2</v>
      </c>
      <c r="U57" s="14" t="s">
        <v>351</v>
      </c>
      <c r="V57" s="14" t="s">
        <v>352</v>
      </c>
      <c r="W57" s="14"/>
      <c r="X57" s="14" t="s">
        <v>415</v>
      </c>
      <c r="Y57" s="14" t="s">
        <v>357</v>
      </c>
      <c r="Z57" s="14" t="s">
        <v>3814</v>
      </c>
      <c r="AA57" s="14" t="s">
        <v>423</v>
      </c>
      <c r="AB57" s="14" t="s">
        <v>339</v>
      </c>
      <c r="AC57" s="14" t="s">
        <v>428</v>
      </c>
      <c r="AD57" s="14" t="s">
        <v>372</v>
      </c>
      <c r="AE57" s="14" t="s">
        <v>373</v>
      </c>
      <c r="AF57" s="14" t="s">
        <v>340</v>
      </c>
      <c r="AG57" s="14" t="s">
        <v>379</v>
      </c>
      <c r="AH57" s="14" t="s">
        <v>819</v>
      </c>
      <c r="AI57" s="14" t="s">
        <v>390</v>
      </c>
      <c r="AJ57" s="14" t="s">
        <v>1030</v>
      </c>
      <c r="AK57" s="14">
        <f>AL57*(SQRT(AH57))</f>
        <v>161.45510556188677</v>
      </c>
      <c r="AL57" s="14" t="s">
        <v>1031</v>
      </c>
      <c r="AM57" s="14" t="s">
        <v>395</v>
      </c>
      <c r="AN57" s="14" t="s">
        <v>396</v>
      </c>
      <c r="AO57" s="14" t="s">
        <v>397</v>
      </c>
      <c r="AP57" s="14" t="s">
        <v>819</v>
      </c>
      <c r="AQ57" s="14" t="s">
        <v>390</v>
      </c>
      <c r="AR57" s="14" t="s">
        <v>1036</v>
      </c>
      <c r="AS57" s="14">
        <f>AT57*(SQRT(AP57))</f>
        <v>56.090538310841701</v>
      </c>
      <c r="AT57" s="14" t="s">
        <v>1037</v>
      </c>
      <c r="AU57" s="16" t="s">
        <v>570</v>
      </c>
      <c r="AV57" s="16" t="s">
        <v>1028</v>
      </c>
      <c r="AW57" s="14">
        <f>AX57*(SQRT(AH57))</f>
        <v>181.71795748356848</v>
      </c>
      <c r="AX57" s="16" t="s">
        <v>1029</v>
      </c>
      <c r="AY57" s="16" t="s">
        <v>570</v>
      </c>
      <c r="AZ57" s="16" t="s">
        <v>1034</v>
      </c>
      <c r="BA57" s="14">
        <f t="shared" si="0"/>
        <v>98.963836667744445</v>
      </c>
      <c r="BB57" s="16" t="s">
        <v>1035</v>
      </c>
    </row>
    <row r="58" spans="1:54">
      <c r="A58" s="14" t="s">
        <v>3891</v>
      </c>
      <c r="B58" s="30" t="s">
        <v>982</v>
      </c>
      <c r="C58" s="14" t="s">
        <v>988</v>
      </c>
      <c r="D58" s="14"/>
      <c r="E58" s="14" t="s">
        <v>983</v>
      </c>
      <c r="F58" s="14" t="s">
        <v>984</v>
      </c>
      <c r="G58" s="14" t="s">
        <v>3779</v>
      </c>
      <c r="H58" s="14" t="s">
        <v>985</v>
      </c>
      <c r="I58" s="14"/>
      <c r="J58" s="14"/>
      <c r="K58" s="14">
        <v>1</v>
      </c>
      <c r="L58" s="14" t="s">
        <v>339</v>
      </c>
      <c r="M58" s="14" t="s">
        <v>340</v>
      </c>
      <c r="N58" s="14" t="s">
        <v>640</v>
      </c>
      <c r="O58" s="14" t="s">
        <v>411</v>
      </c>
      <c r="P58" s="14"/>
      <c r="Q58" s="14"/>
      <c r="R58" s="14" t="s">
        <v>340</v>
      </c>
      <c r="S58" s="14" t="s">
        <v>339</v>
      </c>
      <c r="T58" s="14">
        <v>2</v>
      </c>
      <c r="U58" s="14" t="s">
        <v>351</v>
      </c>
      <c r="V58" s="14" t="s">
        <v>352</v>
      </c>
      <c r="W58" s="14"/>
      <c r="X58" s="14" t="s">
        <v>415</v>
      </c>
      <c r="Y58" s="14" t="s">
        <v>357</v>
      </c>
      <c r="Z58" s="14" t="s">
        <v>3814</v>
      </c>
      <c r="AA58" s="14" t="s">
        <v>423</v>
      </c>
      <c r="AB58" s="14" t="s">
        <v>339</v>
      </c>
      <c r="AC58" s="14" t="s">
        <v>428</v>
      </c>
      <c r="AD58" s="14" t="s">
        <v>372</v>
      </c>
      <c r="AE58" s="14" t="s">
        <v>373</v>
      </c>
      <c r="AF58" s="14" t="s">
        <v>340</v>
      </c>
      <c r="AG58" s="14" t="s">
        <v>379</v>
      </c>
      <c r="AH58" s="14" t="s">
        <v>819</v>
      </c>
      <c r="AI58" s="14" t="s">
        <v>390</v>
      </c>
      <c r="AJ58" s="14" t="s">
        <v>1043</v>
      </c>
      <c r="AK58" s="14">
        <f>AL58*(SQRT(AH58))</f>
        <v>362.16595118812592</v>
      </c>
      <c r="AL58" s="14" t="s">
        <v>1044</v>
      </c>
      <c r="AM58" s="14" t="s">
        <v>395</v>
      </c>
      <c r="AN58" s="14" t="s">
        <v>396</v>
      </c>
      <c r="AO58" s="14" t="s">
        <v>397</v>
      </c>
      <c r="AP58" s="14" t="s">
        <v>819</v>
      </c>
      <c r="AQ58" s="14" t="s">
        <v>390</v>
      </c>
      <c r="AR58" s="14" t="s">
        <v>1049</v>
      </c>
      <c r="AS58" s="14">
        <f>AT58*(SQRT(AP58))</f>
        <v>116.94980475400547</v>
      </c>
      <c r="AT58" s="14" t="s">
        <v>1050</v>
      </c>
      <c r="AU58" s="16" t="s">
        <v>430</v>
      </c>
      <c r="AV58" s="16" t="s">
        <v>1041</v>
      </c>
      <c r="AW58" s="14">
        <f>AX58*(SQRT(AH58))</f>
        <v>253.34221756351624</v>
      </c>
      <c r="AX58" s="16" t="s">
        <v>1042</v>
      </c>
      <c r="AY58" s="16" t="s">
        <v>430</v>
      </c>
      <c r="AZ58" s="16" t="s">
        <v>1047</v>
      </c>
      <c r="BA58" s="14">
        <f t="shared" si="0"/>
        <v>180.68841001016088</v>
      </c>
      <c r="BB58" s="16" t="s">
        <v>1048</v>
      </c>
    </row>
    <row r="59" spans="1:54">
      <c r="A59" s="14" t="s">
        <v>3893</v>
      </c>
      <c r="B59" s="30" t="s">
        <v>578</v>
      </c>
      <c r="C59" s="14" t="s">
        <v>808</v>
      </c>
      <c r="D59" s="14"/>
      <c r="E59" s="14" t="s">
        <v>1051</v>
      </c>
      <c r="F59" s="14" t="s">
        <v>1052</v>
      </c>
      <c r="G59" s="14" t="s">
        <v>3779</v>
      </c>
      <c r="H59" s="14" t="s">
        <v>1053</v>
      </c>
      <c r="I59" s="14" t="s">
        <v>340</v>
      </c>
      <c r="J59" s="14" t="s">
        <v>368</v>
      </c>
      <c r="K59" s="14">
        <v>2</v>
      </c>
      <c r="L59" s="14" t="s">
        <v>339</v>
      </c>
      <c r="M59" s="14" t="s">
        <v>340</v>
      </c>
      <c r="N59" s="14" t="s">
        <v>340</v>
      </c>
      <c r="O59" s="14" t="s">
        <v>411</v>
      </c>
      <c r="P59" s="14"/>
      <c r="Q59" s="14"/>
      <c r="R59" s="14" t="s">
        <v>340</v>
      </c>
      <c r="S59" s="14" t="s">
        <v>339</v>
      </c>
      <c r="T59" s="14">
        <v>3</v>
      </c>
      <c r="U59" s="14" t="s">
        <v>351</v>
      </c>
      <c r="V59" s="14" t="s">
        <v>352</v>
      </c>
      <c r="W59" s="14" t="s">
        <v>3810</v>
      </c>
      <c r="X59" s="14" t="s">
        <v>356</v>
      </c>
      <c r="Y59" s="14" t="s">
        <v>357</v>
      </c>
      <c r="Z59" s="14" t="s">
        <v>3815</v>
      </c>
      <c r="AA59" s="14" t="s">
        <v>423</v>
      </c>
      <c r="AB59" s="14" t="s">
        <v>339</v>
      </c>
      <c r="AC59" s="14" t="s">
        <v>371</v>
      </c>
      <c r="AD59" s="14" t="s">
        <v>372</v>
      </c>
      <c r="AE59" s="14" t="s">
        <v>373</v>
      </c>
      <c r="AF59" s="14" t="s">
        <v>340</v>
      </c>
      <c r="AG59" s="14" t="s">
        <v>379</v>
      </c>
      <c r="AH59" s="14" t="s">
        <v>402</v>
      </c>
      <c r="AI59" s="14" t="s">
        <v>484</v>
      </c>
      <c r="AJ59" s="14" t="s">
        <v>1068</v>
      </c>
      <c r="AK59" s="14" t="s">
        <v>1069</v>
      </c>
      <c r="AL59" s="14"/>
      <c r="AM59" s="14" t="s">
        <v>395</v>
      </c>
      <c r="AN59" s="14" t="s">
        <v>334</v>
      </c>
      <c r="AO59" s="14" t="s">
        <v>1070</v>
      </c>
      <c r="AP59" s="14" t="s">
        <v>402</v>
      </c>
      <c r="AQ59" s="14" t="s">
        <v>484</v>
      </c>
      <c r="AR59" s="14" t="s">
        <v>1073</v>
      </c>
      <c r="AS59" s="14" t="s">
        <v>1074</v>
      </c>
      <c r="AT59" s="14"/>
      <c r="AU59" s="16" t="s">
        <v>430</v>
      </c>
      <c r="AV59" s="16" t="s">
        <v>1066</v>
      </c>
      <c r="AW59" s="16" t="s">
        <v>1067</v>
      </c>
      <c r="AX59" s="16"/>
      <c r="AY59" s="16" t="s">
        <v>430</v>
      </c>
      <c r="AZ59" s="16" t="s">
        <v>1071</v>
      </c>
      <c r="BA59" s="16" t="s">
        <v>1072</v>
      </c>
      <c r="BB59" s="16"/>
    </row>
    <row r="60" spans="1:54">
      <c r="A60" s="14" t="s">
        <v>3894</v>
      </c>
      <c r="B60" s="30" t="s">
        <v>578</v>
      </c>
      <c r="C60" s="14" t="s">
        <v>1056</v>
      </c>
      <c r="D60" s="14"/>
      <c r="E60" s="14" t="s">
        <v>1051</v>
      </c>
      <c r="F60" s="14" t="s">
        <v>1052</v>
      </c>
      <c r="G60" s="14" t="s">
        <v>3779</v>
      </c>
      <c r="H60" s="14" t="s">
        <v>1053</v>
      </c>
      <c r="I60" s="14" t="s">
        <v>340</v>
      </c>
      <c r="J60" s="14" t="s">
        <v>368</v>
      </c>
      <c r="K60" s="14">
        <v>2</v>
      </c>
      <c r="L60" s="14" t="s">
        <v>339</v>
      </c>
      <c r="M60" s="14" t="s">
        <v>340</v>
      </c>
      <c r="N60" s="14" t="s">
        <v>340</v>
      </c>
      <c r="O60" s="14" t="s">
        <v>411</v>
      </c>
      <c r="P60" s="14"/>
      <c r="Q60" s="14"/>
      <c r="R60" s="14" t="s">
        <v>340</v>
      </c>
      <c r="S60" s="14" t="s">
        <v>339</v>
      </c>
      <c r="T60" s="14">
        <v>3</v>
      </c>
      <c r="U60" s="14" t="s">
        <v>351</v>
      </c>
      <c r="V60" s="14" t="s">
        <v>352</v>
      </c>
      <c r="W60" s="14" t="s">
        <v>3810</v>
      </c>
      <c r="X60" s="14" t="s">
        <v>356</v>
      </c>
      <c r="Y60" s="14" t="s">
        <v>357</v>
      </c>
      <c r="Z60" s="14" t="s">
        <v>3815</v>
      </c>
      <c r="AA60" s="14" t="s">
        <v>423</v>
      </c>
      <c r="AB60" s="14" t="s">
        <v>339</v>
      </c>
      <c r="AC60" s="14" t="s">
        <v>371</v>
      </c>
      <c r="AD60" s="14" t="s">
        <v>372</v>
      </c>
      <c r="AE60" s="14" t="s">
        <v>373</v>
      </c>
      <c r="AF60" s="14" t="s">
        <v>340</v>
      </c>
      <c r="AG60" s="14" t="s">
        <v>379</v>
      </c>
      <c r="AH60" s="14" t="s">
        <v>402</v>
      </c>
      <c r="AI60" s="14" t="s">
        <v>484</v>
      </c>
      <c r="AJ60" s="14" t="s">
        <v>1079</v>
      </c>
      <c r="AK60" s="14" t="s">
        <v>1080</v>
      </c>
      <c r="AL60" s="14"/>
      <c r="AM60" s="14" t="s">
        <v>395</v>
      </c>
      <c r="AN60" s="14" t="s">
        <v>334</v>
      </c>
      <c r="AO60" s="14" t="s">
        <v>1070</v>
      </c>
      <c r="AP60" s="14" t="s">
        <v>402</v>
      </c>
      <c r="AQ60" s="14" t="s">
        <v>484</v>
      </c>
      <c r="AR60" s="14" t="s">
        <v>1083</v>
      </c>
      <c r="AS60" s="14" t="s">
        <v>1084</v>
      </c>
      <c r="AT60" s="14"/>
      <c r="AU60" s="16" t="s">
        <v>480</v>
      </c>
      <c r="AV60" s="16" t="s">
        <v>1077</v>
      </c>
      <c r="AW60" s="16" t="s">
        <v>1078</v>
      </c>
      <c r="AX60" s="16"/>
      <c r="AY60" s="16" t="s">
        <v>480</v>
      </c>
      <c r="AZ60" s="16" t="s">
        <v>1081</v>
      </c>
      <c r="BA60" s="16" t="s">
        <v>1082</v>
      </c>
      <c r="BB60" s="16"/>
    </row>
    <row r="61" spans="1:54">
      <c r="A61" s="14" t="s">
        <v>3895</v>
      </c>
      <c r="B61" s="30" t="s">
        <v>578</v>
      </c>
      <c r="C61" s="14" t="s">
        <v>1057</v>
      </c>
      <c r="D61" s="14"/>
      <c r="E61" s="14" t="s">
        <v>1051</v>
      </c>
      <c r="F61" s="14" t="s">
        <v>1052</v>
      </c>
      <c r="G61" s="14" t="s">
        <v>3779</v>
      </c>
      <c r="H61" s="14" t="s">
        <v>1053</v>
      </c>
      <c r="I61" s="14" t="s">
        <v>340</v>
      </c>
      <c r="J61" s="14" t="s">
        <v>368</v>
      </c>
      <c r="K61" s="14">
        <v>2</v>
      </c>
      <c r="L61" s="14" t="s">
        <v>339</v>
      </c>
      <c r="M61" s="14" t="s">
        <v>340</v>
      </c>
      <c r="N61" s="14" t="s">
        <v>340</v>
      </c>
      <c r="O61" s="14" t="s">
        <v>411</v>
      </c>
      <c r="P61" s="14"/>
      <c r="Q61" s="14"/>
      <c r="R61" s="14" t="s">
        <v>340</v>
      </c>
      <c r="S61" s="14" t="s">
        <v>339</v>
      </c>
      <c r="T61" s="14">
        <v>3</v>
      </c>
      <c r="U61" s="14" t="s">
        <v>351</v>
      </c>
      <c r="V61" s="14" t="s">
        <v>352</v>
      </c>
      <c r="W61" s="14" t="s">
        <v>3810</v>
      </c>
      <c r="X61" s="14" t="s">
        <v>356</v>
      </c>
      <c r="Y61" s="14" t="s">
        <v>357</v>
      </c>
      <c r="Z61" s="14" t="s">
        <v>3815</v>
      </c>
      <c r="AA61" s="14" t="s">
        <v>423</v>
      </c>
      <c r="AB61" s="14" t="s">
        <v>339</v>
      </c>
      <c r="AC61" s="14" t="s">
        <v>371</v>
      </c>
      <c r="AD61" s="14" t="s">
        <v>372</v>
      </c>
      <c r="AE61" s="14" t="s">
        <v>373</v>
      </c>
      <c r="AF61" s="14" t="s">
        <v>340</v>
      </c>
      <c r="AG61" s="14" t="s">
        <v>379</v>
      </c>
      <c r="AH61" s="14" t="s">
        <v>402</v>
      </c>
      <c r="AI61" s="14" t="s">
        <v>456</v>
      </c>
      <c r="AJ61" s="14" t="s">
        <v>1091</v>
      </c>
      <c r="AK61" s="14" t="s">
        <v>1092</v>
      </c>
      <c r="AL61" s="14"/>
      <c r="AM61" s="14" t="s">
        <v>395</v>
      </c>
      <c r="AN61" s="14" t="s">
        <v>1093</v>
      </c>
      <c r="AO61" s="14" t="s">
        <v>1070</v>
      </c>
      <c r="AP61" s="14" t="s">
        <v>402</v>
      </c>
      <c r="AQ61" s="14" t="s">
        <v>456</v>
      </c>
      <c r="AR61" s="14" t="s">
        <v>1096</v>
      </c>
      <c r="AS61" s="14" t="s">
        <v>1097</v>
      </c>
      <c r="AT61" s="14"/>
      <c r="AU61" s="16" t="s">
        <v>480</v>
      </c>
      <c r="AV61" s="16" t="s">
        <v>1089</v>
      </c>
      <c r="AW61" s="16" t="s">
        <v>1090</v>
      </c>
      <c r="AX61" s="16"/>
      <c r="AY61" s="16" t="s">
        <v>480</v>
      </c>
      <c r="AZ61" s="16" t="s">
        <v>1094</v>
      </c>
      <c r="BA61" s="16" t="s">
        <v>1095</v>
      </c>
      <c r="BB61" s="16"/>
    </row>
    <row r="62" spans="1:54">
      <c r="A62" s="14" t="s">
        <v>3896</v>
      </c>
      <c r="B62" s="30" t="s">
        <v>578</v>
      </c>
      <c r="C62" s="14" t="s">
        <v>1058</v>
      </c>
      <c r="D62" s="14"/>
      <c r="E62" s="14" t="s">
        <v>1051</v>
      </c>
      <c r="F62" s="14" t="s">
        <v>1052</v>
      </c>
      <c r="G62" s="14" t="s">
        <v>3779</v>
      </c>
      <c r="H62" s="14" t="s">
        <v>1053</v>
      </c>
      <c r="I62" s="14" t="s">
        <v>340</v>
      </c>
      <c r="J62" s="14" t="s">
        <v>368</v>
      </c>
      <c r="K62" s="14">
        <v>2</v>
      </c>
      <c r="L62" s="14" t="s">
        <v>339</v>
      </c>
      <c r="M62" s="14" t="s">
        <v>340</v>
      </c>
      <c r="N62" s="14" t="s">
        <v>340</v>
      </c>
      <c r="O62" s="14" t="s">
        <v>411</v>
      </c>
      <c r="P62" s="14"/>
      <c r="Q62" s="14"/>
      <c r="R62" s="14" t="s">
        <v>340</v>
      </c>
      <c r="S62" s="14" t="s">
        <v>339</v>
      </c>
      <c r="T62" s="14">
        <v>3</v>
      </c>
      <c r="U62" s="14" t="s">
        <v>351</v>
      </c>
      <c r="V62" s="14" t="s">
        <v>352</v>
      </c>
      <c r="W62" s="14" t="s">
        <v>3810</v>
      </c>
      <c r="X62" s="14" t="s">
        <v>356</v>
      </c>
      <c r="Y62" s="14" t="s">
        <v>357</v>
      </c>
      <c r="Z62" s="14" t="s">
        <v>3815</v>
      </c>
      <c r="AA62" s="14" t="s">
        <v>423</v>
      </c>
      <c r="AB62" s="14" t="s">
        <v>339</v>
      </c>
      <c r="AC62" s="14" t="s">
        <v>371</v>
      </c>
      <c r="AD62" s="14" t="s">
        <v>372</v>
      </c>
      <c r="AE62" s="14" t="s">
        <v>373</v>
      </c>
      <c r="AF62" s="14" t="s">
        <v>340</v>
      </c>
      <c r="AG62" s="14" t="s">
        <v>379</v>
      </c>
      <c r="AH62" s="14" t="s">
        <v>402</v>
      </c>
      <c r="AI62" s="14" t="s">
        <v>456</v>
      </c>
      <c r="AJ62" s="14" t="s">
        <v>1105</v>
      </c>
      <c r="AK62" s="14" t="s">
        <v>1106</v>
      </c>
      <c r="AL62" s="14"/>
      <c r="AM62" s="14" t="s">
        <v>395</v>
      </c>
      <c r="AN62" s="14" t="s">
        <v>1107</v>
      </c>
      <c r="AO62" s="14" t="s">
        <v>1070</v>
      </c>
      <c r="AP62" s="14" t="s">
        <v>402</v>
      </c>
      <c r="AQ62" s="14" t="s">
        <v>456</v>
      </c>
      <c r="AR62" s="14" t="s">
        <v>1110</v>
      </c>
      <c r="AS62" s="14" t="s">
        <v>1111</v>
      </c>
      <c r="AT62" s="14"/>
      <c r="AU62" s="16" t="s">
        <v>480</v>
      </c>
      <c r="AV62" s="16" t="s">
        <v>1103</v>
      </c>
      <c r="AW62" s="16" t="s">
        <v>1104</v>
      </c>
      <c r="AX62" s="16"/>
      <c r="AY62" s="16" t="s">
        <v>480</v>
      </c>
      <c r="AZ62" s="16" t="s">
        <v>1108</v>
      </c>
      <c r="BA62" s="16" t="s">
        <v>1109</v>
      </c>
      <c r="BB62" s="16"/>
    </row>
    <row r="63" spans="1:54">
      <c r="A63" s="14"/>
      <c r="B63" s="30" t="s">
        <v>1114</v>
      </c>
      <c r="C63" s="14" t="s">
        <v>349</v>
      </c>
      <c r="D63" s="14"/>
      <c r="E63" s="14" t="s">
        <v>1115</v>
      </c>
      <c r="F63" s="14" t="s">
        <v>1116</v>
      </c>
      <c r="G63" s="14" t="s">
        <v>3780</v>
      </c>
      <c r="H63" s="14" t="s">
        <v>1117</v>
      </c>
      <c r="I63" s="14"/>
      <c r="J63" s="14" t="s">
        <v>3817</v>
      </c>
      <c r="K63" s="14">
        <v>1</v>
      </c>
      <c r="L63" s="14" t="s">
        <v>339</v>
      </c>
      <c r="M63" s="14" t="s">
        <v>339</v>
      </c>
      <c r="N63" s="14" t="s">
        <v>340</v>
      </c>
      <c r="O63" s="14"/>
      <c r="P63" s="14"/>
      <c r="Q63" s="14"/>
      <c r="R63" s="14" t="s">
        <v>340</v>
      </c>
      <c r="S63" s="14" t="s">
        <v>340</v>
      </c>
      <c r="T63" s="14">
        <v>3</v>
      </c>
      <c r="U63" s="14" t="s">
        <v>351</v>
      </c>
      <c r="V63" s="14" t="s">
        <v>352</v>
      </c>
      <c r="W63" s="14" t="s">
        <v>3810</v>
      </c>
      <c r="X63" s="14" t="s">
        <v>415</v>
      </c>
      <c r="Y63" s="14" t="s">
        <v>357</v>
      </c>
      <c r="Z63" s="14" t="s">
        <v>3814</v>
      </c>
      <c r="AA63" s="14" t="s">
        <v>423</v>
      </c>
      <c r="AB63" s="14" t="s">
        <v>339</v>
      </c>
      <c r="AC63" s="14" t="s">
        <v>371</v>
      </c>
      <c r="AD63" s="14" t="s">
        <v>372</v>
      </c>
      <c r="AE63" s="14" t="s">
        <v>373</v>
      </c>
      <c r="AF63" s="14"/>
      <c r="AG63" s="14"/>
      <c r="AH63" s="14"/>
      <c r="AI63" s="14"/>
      <c r="AJ63" s="14"/>
      <c r="AK63" s="14"/>
      <c r="AL63" s="14"/>
      <c r="AM63" s="14"/>
      <c r="AN63" s="14"/>
      <c r="AO63" s="14"/>
      <c r="AP63" s="14"/>
      <c r="AQ63" s="14"/>
      <c r="AR63" s="14"/>
      <c r="AS63" s="14"/>
      <c r="AT63" s="14"/>
      <c r="AU63" s="16"/>
      <c r="AV63" s="16"/>
      <c r="AW63" s="16"/>
      <c r="AX63" s="16"/>
      <c r="AY63" s="16"/>
      <c r="AZ63" s="16"/>
      <c r="BA63" s="16"/>
      <c r="BB63" s="16"/>
    </row>
    <row r="64" spans="1:54">
      <c r="A64" s="14"/>
      <c r="B64" s="30" t="s">
        <v>1126</v>
      </c>
      <c r="C64" s="14"/>
      <c r="D64" s="14"/>
      <c r="E64" s="14" t="s">
        <v>1127</v>
      </c>
      <c r="F64" s="14" t="s">
        <v>1128</v>
      </c>
      <c r="G64" s="14" t="s">
        <v>3806</v>
      </c>
      <c r="H64" s="14" t="s">
        <v>1129</v>
      </c>
      <c r="I64" s="14" t="s">
        <v>339</v>
      </c>
      <c r="J64" s="14" t="s">
        <v>368</v>
      </c>
      <c r="K64" s="14">
        <v>0</v>
      </c>
      <c r="L64" s="14"/>
      <c r="M64" s="14" t="s">
        <v>340</v>
      </c>
      <c r="N64" s="14"/>
      <c r="O64" s="14"/>
      <c r="P64" s="14"/>
      <c r="Q64" s="14"/>
      <c r="R64" s="14"/>
      <c r="S64" s="14"/>
      <c r="T64" s="14">
        <v>0</v>
      </c>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6"/>
      <c r="AV64" s="16"/>
      <c r="AW64" s="16"/>
      <c r="AX64" s="16"/>
      <c r="AY64" s="16"/>
      <c r="AZ64" s="16"/>
      <c r="BA64" s="16"/>
      <c r="BB64" s="16"/>
    </row>
    <row r="65" spans="1:54">
      <c r="A65" s="14" t="s">
        <v>3897</v>
      </c>
      <c r="B65" s="30" t="s">
        <v>1130</v>
      </c>
      <c r="C65" s="14" t="s">
        <v>757</v>
      </c>
      <c r="D65" s="14"/>
      <c r="E65" s="14" t="s">
        <v>1131</v>
      </c>
      <c r="F65" s="14" t="s">
        <v>1132</v>
      </c>
      <c r="G65" s="14" t="s">
        <v>3781</v>
      </c>
      <c r="H65" s="14" t="s">
        <v>1133</v>
      </c>
      <c r="I65" s="14" t="s">
        <v>339</v>
      </c>
      <c r="J65" s="14" t="s">
        <v>368</v>
      </c>
      <c r="K65" s="14">
        <v>2</v>
      </c>
      <c r="L65" s="14" t="s">
        <v>340</v>
      </c>
      <c r="M65" s="14" t="s">
        <v>339</v>
      </c>
      <c r="N65" s="14" t="s">
        <v>340</v>
      </c>
      <c r="O65" s="14" t="s">
        <v>411</v>
      </c>
      <c r="P65" s="14"/>
      <c r="Q65" s="14"/>
      <c r="R65" s="14" t="s">
        <v>340</v>
      </c>
      <c r="S65" s="14" t="s">
        <v>339</v>
      </c>
      <c r="T65" s="14">
        <v>3</v>
      </c>
      <c r="U65" s="14" t="s">
        <v>351</v>
      </c>
      <c r="V65" s="14" t="s">
        <v>352</v>
      </c>
      <c r="W65" s="14" t="s">
        <v>3810</v>
      </c>
      <c r="X65" s="14" t="s">
        <v>415</v>
      </c>
      <c r="Y65" s="14" t="s">
        <v>357</v>
      </c>
      <c r="Z65" s="14" t="s">
        <v>3814</v>
      </c>
      <c r="AA65" s="14" t="s">
        <v>423</v>
      </c>
      <c r="AB65" s="14" t="s">
        <v>339</v>
      </c>
      <c r="AC65" s="14" t="s">
        <v>428</v>
      </c>
      <c r="AD65" s="14" t="s">
        <v>372</v>
      </c>
      <c r="AE65" s="14" t="s">
        <v>373</v>
      </c>
      <c r="AF65" s="14" t="s">
        <v>340</v>
      </c>
      <c r="AG65" s="14" t="s">
        <v>379</v>
      </c>
      <c r="AH65" s="14" t="s">
        <v>559</v>
      </c>
      <c r="AI65" s="14" t="s">
        <v>433</v>
      </c>
      <c r="AJ65" s="14" t="s">
        <v>1144</v>
      </c>
      <c r="AK65" s="14" t="s">
        <v>1145</v>
      </c>
      <c r="AL65" s="14"/>
      <c r="AM65" s="14" t="s">
        <v>395</v>
      </c>
      <c r="AN65" s="14" t="s">
        <v>441</v>
      </c>
      <c r="AO65" s="14" t="s">
        <v>397</v>
      </c>
      <c r="AP65" s="14" t="s">
        <v>559</v>
      </c>
      <c r="AQ65" s="14" t="s">
        <v>433</v>
      </c>
      <c r="AR65" s="14" t="s">
        <v>1150</v>
      </c>
      <c r="AS65" s="14" t="s">
        <v>1151</v>
      </c>
      <c r="AT65" s="14"/>
      <c r="AU65" s="16" t="s">
        <v>1140</v>
      </c>
      <c r="AV65" s="16" t="s">
        <v>1142</v>
      </c>
      <c r="AW65" s="16" t="s">
        <v>1143</v>
      </c>
      <c r="AX65" s="16"/>
      <c r="AY65" s="16" t="s">
        <v>1140</v>
      </c>
      <c r="AZ65" s="16" t="s">
        <v>1148</v>
      </c>
      <c r="BA65" s="16" t="s">
        <v>1149</v>
      </c>
      <c r="BB65" s="16"/>
    </row>
    <row r="66" spans="1:54">
      <c r="A66" s="14" t="s">
        <v>3898</v>
      </c>
      <c r="B66" s="30" t="s">
        <v>686</v>
      </c>
      <c r="C66" s="14" t="s">
        <v>1155</v>
      </c>
      <c r="D66" s="14"/>
      <c r="E66" s="14" t="s">
        <v>1153</v>
      </c>
      <c r="F66" s="14" t="s">
        <v>1154</v>
      </c>
      <c r="G66" s="14" t="s">
        <v>3773</v>
      </c>
      <c r="H66" s="14" t="s">
        <v>741</v>
      </c>
      <c r="I66" s="14" t="s">
        <v>339</v>
      </c>
      <c r="J66" s="14" t="s">
        <v>368</v>
      </c>
      <c r="K66" s="14">
        <v>2</v>
      </c>
      <c r="L66" s="14" t="s">
        <v>339</v>
      </c>
      <c r="M66" s="14" t="s">
        <v>339</v>
      </c>
      <c r="N66" s="14" t="s">
        <v>340</v>
      </c>
      <c r="O66" s="14"/>
      <c r="P66" s="14"/>
      <c r="Q66" s="14"/>
      <c r="R66" s="14" t="s">
        <v>340</v>
      </c>
      <c r="S66" s="14" t="s">
        <v>339</v>
      </c>
      <c r="T66" s="14">
        <v>3</v>
      </c>
      <c r="U66" s="14" t="s">
        <v>351</v>
      </c>
      <c r="V66" s="14" t="s">
        <v>352</v>
      </c>
      <c r="W66" s="14" t="s">
        <v>3810</v>
      </c>
      <c r="X66" s="14" t="s">
        <v>415</v>
      </c>
      <c r="Y66" s="14" t="s">
        <v>357</v>
      </c>
      <c r="Z66" s="14" t="s">
        <v>3814</v>
      </c>
      <c r="AA66" s="14" t="s">
        <v>423</v>
      </c>
      <c r="AB66" s="14" t="s">
        <v>339</v>
      </c>
      <c r="AC66" s="14" t="s">
        <v>371</v>
      </c>
      <c r="AD66" s="14" t="s">
        <v>372</v>
      </c>
      <c r="AE66" s="14" t="s">
        <v>751</v>
      </c>
      <c r="AF66" s="14" t="s">
        <v>340</v>
      </c>
      <c r="AG66" s="14" t="s">
        <v>379</v>
      </c>
      <c r="AH66" s="14" t="s">
        <v>429</v>
      </c>
      <c r="AI66" s="14" t="s">
        <v>390</v>
      </c>
      <c r="AJ66" s="14" t="s">
        <v>1173</v>
      </c>
      <c r="AK66" s="14">
        <f t="shared" ref="AK66:AK77" si="4">AL66*(SQRT(AH66))</f>
        <v>0.32255232133717471</v>
      </c>
      <c r="AL66" s="14" t="s">
        <v>1174</v>
      </c>
      <c r="AM66" s="14" t="s">
        <v>395</v>
      </c>
      <c r="AN66" s="14" t="s">
        <v>396</v>
      </c>
      <c r="AO66" s="14" t="s">
        <v>397</v>
      </c>
      <c r="AP66" s="14" t="s">
        <v>429</v>
      </c>
      <c r="AQ66" s="14" t="s">
        <v>390</v>
      </c>
      <c r="AR66" s="14" t="s">
        <v>1175</v>
      </c>
      <c r="AS66" s="14">
        <f t="shared" ref="AS66:AS77" si="5">AT66*(SQRT(AP66))</f>
        <v>0.26246904579397551</v>
      </c>
      <c r="AT66" s="14" t="s">
        <v>1176</v>
      </c>
      <c r="AU66" s="16" t="s">
        <v>390</v>
      </c>
      <c r="AV66" s="16" t="s">
        <v>1173</v>
      </c>
      <c r="AW66" s="14">
        <f t="shared" ref="AW66:AW77" si="6">AX66*(SQRT(AH66))</f>
        <v>0.32255232133717471</v>
      </c>
      <c r="AX66" s="16" t="s">
        <v>1174</v>
      </c>
      <c r="AY66" s="16" t="s">
        <v>390</v>
      </c>
      <c r="AZ66" s="16" t="s">
        <v>1175</v>
      </c>
      <c r="BA66" s="14">
        <f t="shared" ref="BA66:BA77" si="7">BB66*(SQRT(AP66))</f>
        <v>0.26246904579397551</v>
      </c>
      <c r="BB66" s="16" t="s">
        <v>1176</v>
      </c>
    </row>
    <row r="67" spans="1:54">
      <c r="A67" s="14" t="s">
        <v>3899</v>
      </c>
      <c r="B67" s="30" t="s">
        <v>686</v>
      </c>
      <c r="C67" s="14" t="s">
        <v>1156</v>
      </c>
      <c r="D67" s="14"/>
      <c r="E67" s="14" t="s">
        <v>1153</v>
      </c>
      <c r="F67" s="14" t="s">
        <v>1154</v>
      </c>
      <c r="G67" s="14" t="s">
        <v>3773</v>
      </c>
      <c r="H67" s="14" t="s">
        <v>741</v>
      </c>
      <c r="I67" s="14" t="s">
        <v>339</v>
      </c>
      <c r="J67" s="14" t="s">
        <v>368</v>
      </c>
      <c r="K67" s="14">
        <v>2</v>
      </c>
      <c r="L67" s="14" t="s">
        <v>339</v>
      </c>
      <c r="M67" s="14" t="s">
        <v>339</v>
      </c>
      <c r="N67" s="14" t="s">
        <v>340</v>
      </c>
      <c r="O67" s="14"/>
      <c r="P67" s="14"/>
      <c r="Q67" s="14"/>
      <c r="R67" s="14" t="s">
        <v>340</v>
      </c>
      <c r="S67" s="14" t="s">
        <v>339</v>
      </c>
      <c r="T67" s="14">
        <v>3</v>
      </c>
      <c r="U67" s="14" t="s">
        <v>351</v>
      </c>
      <c r="V67" s="14" t="s">
        <v>352</v>
      </c>
      <c r="W67" s="14" t="s">
        <v>3810</v>
      </c>
      <c r="X67" s="14" t="s">
        <v>415</v>
      </c>
      <c r="Y67" s="14" t="s">
        <v>357</v>
      </c>
      <c r="Z67" s="14" t="s">
        <v>3814</v>
      </c>
      <c r="AA67" s="14" t="s">
        <v>423</v>
      </c>
      <c r="AB67" s="14" t="s">
        <v>339</v>
      </c>
      <c r="AC67" s="14" t="s">
        <v>371</v>
      </c>
      <c r="AD67" s="14" t="s">
        <v>372</v>
      </c>
      <c r="AE67" s="14" t="s">
        <v>751</v>
      </c>
      <c r="AF67" s="14" t="s">
        <v>340</v>
      </c>
      <c r="AG67" s="14" t="s">
        <v>379</v>
      </c>
      <c r="AH67" s="14" t="s">
        <v>429</v>
      </c>
      <c r="AI67" s="14" t="s">
        <v>390</v>
      </c>
      <c r="AJ67" s="14" t="s">
        <v>1184</v>
      </c>
      <c r="AK67" s="14">
        <f t="shared" si="4"/>
        <v>0.69253880757687514</v>
      </c>
      <c r="AL67" s="14" t="s">
        <v>1185</v>
      </c>
      <c r="AM67" s="14" t="s">
        <v>395</v>
      </c>
      <c r="AN67" s="14" t="s">
        <v>396</v>
      </c>
      <c r="AO67" s="14" t="s">
        <v>397</v>
      </c>
      <c r="AP67" s="14" t="s">
        <v>429</v>
      </c>
      <c r="AQ67" s="14" t="s">
        <v>390</v>
      </c>
      <c r="AR67" s="14" t="s">
        <v>1190</v>
      </c>
      <c r="AS67" s="14">
        <f t="shared" si="5"/>
        <v>0.36998648623970043</v>
      </c>
      <c r="AT67" s="14" t="s">
        <v>1191</v>
      </c>
      <c r="AU67" s="16" t="s">
        <v>391</v>
      </c>
      <c r="AV67" s="16" t="s">
        <v>1182</v>
      </c>
      <c r="AW67" s="14">
        <f t="shared" si="6"/>
        <v>1.1384199576606167</v>
      </c>
      <c r="AX67" s="16" t="s">
        <v>1183</v>
      </c>
      <c r="AY67" s="16" t="s">
        <v>391</v>
      </c>
      <c r="AZ67" s="16" t="s">
        <v>1188</v>
      </c>
      <c r="BA67" s="14">
        <f t="shared" si="7"/>
        <v>0.44271887242357316</v>
      </c>
      <c r="BB67" s="16" t="s">
        <v>1189</v>
      </c>
    </row>
    <row r="68" spans="1:54">
      <c r="A68" s="14" t="s">
        <v>3900</v>
      </c>
      <c r="B68" s="30" t="s">
        <v>686</v>
      </c>
      <c r="C68" s="14" t="s">
        <v>1157</v>
      </c>
      <c r="D68" s="14"/>
      <c r="E68" s="14" t="s">
        <v>1153</v>
      </c>
      <c r="F68" s="14" t="s">
        <v>1154</v>
      </c>
      <c r="G68" s="14" t="s">
        <v>3773</v>
      </c>
      <c r="H68" s="14" t="s">
        <v>741</v>
      </c>
      <c r="I68" s="14" t="s">
        <v>339</v>
      </c>
      <c r="J68" s="14" t="s">
        <v>368</v>
      </c>
      <c r="K68" s="14">
        <v>2</v>
      </c>
      <c r="L68" s="14" t="s">
        <v>339</v>
      </c>
      <c r="M68" s="14" t="s">
        <v>339</v>
      </c>
      <c r="N68" s="14" t="s">
        <v>340</v>
      </c>
      <c r="O68" s="14"/>
      <c r="P68" s="14"/>
      <c r="Q68" s="14"/>
      <c r="R68" s="14" t="s">
        <v>340</v>
      </c>
      <c r="S68" s="14" t="s">
        <v>339</v>
      </c>
      <c r="T68" s="14">
        <v>3</v>
      </c>
      <c r="U68" s="14" t="s">
        <v>351</v>
      </c>
      <c r="V68" s="14" t="s">
        <v>352</v>
      </c>
      <c r="W68" s="14" t="s">
        <v>3810</v>
      </c>
      <c r="X68" s="14" t="s">
        <v>415</v>
      </c>
      <c r="Y68" s="14" t="s">
        <v>357</v>
      </c>
      <c r="Z68" s="14" t="s">
        <v>3814</v>
      </c>
      <c r="AA68" s="14" t="s">
        <v>423</v>
      </c>
      <c r="AB68" s="14" t="s">
        <v>339</v>
      </c>
      <c r="AC68" s="14" t="s">
        <v>371</v>
      </c>
      <c r="AD68" s="14" t="s">
        <v>372</v>
      </c>
      <c r="AE68" s="14" t="s">
        <v>751</v>
      </c>
      <c r="AF68" s="14" t="s">
        <v>340</v>
      </c>
      <c r="AG68" s="14" t="s">
        <v>379</v>
      </c>
      <c r="AH68" s="14" t="s">
        <v>429</v>
      </c>
      <c r="AI68" s="14" t="s">
        <v>390</v>
      </c>
      <c r="AJ68" s="14" t="s">
        <v>1198</v>
      </c>
      <c r="AK68" s="14">
        <f t="shared" si="4"/>
        <v>0.71151247353788538</v>
      </c>
      <c r="AL68" s="14" t="s">
        <v>1199</v>
      </c>
      <c r="AM68" s="14" t="s">
        <v>395</v>
      </c>
      <c r="AN68" s="14" t="s">
        <v>396</v>
      </c>
      <c r="AO68" s="14" t="s">
        <v>397</v>
      </c>
      <c r="AP68" s="14" t="s">
        <v>429</v>
      </c>
      <c r="AQ68" s="14" t="s">
        <v>390</v>
      </c>
      <c r="AR68" s="14" t="s">
        <v>1200</v>
      </c>
      <c r="AS68" s="14">
        <f t="shared" si="5"/>
        <v>0.3383637096380166</v>
      </c>
      <c r="AT68" s="14" t="s">
        <v>1201</v>
      </c>
      <c r="AU68" s="16" t="s">
        <v>390</v>
      </c>
      <c r="AV68" s="16" t="s">
        <v>1198</v>
      </c>
      <c r="AW68" s="14">
        <f t="shared" si="6"/>
        <v>0.71151247353788538</v>
      </c>
      <c r="AX68" s="16" t="s">
        <v>1199</v>
      </c>
      <c r="AY68" s="16" t="s">
        <v>390</v>
      </c>
      <c r="AZ68" s="16" t="s">
        <v>1200</v>
      </c>
      <c r="BA68" s="14">
        <f t="shared" si="7"/>
        <v>0.3383637096380166</v>
      </c>
      <c r="BB68" s="16" t="s">
        <v>1201</v>
      </c>
    </row>
    <row r="69" spans="1:54">
      <c r="A69" s="14" t="s">
        <v>3901</v>
      </c>
      <c r="B69" s="30" t="s">
        <v>686</v>
      </c>
      <c r="C69" s="14" t="s">
        <v>1158</v>
      </c>
      <c r="D69" s="14"/>
      <c r="E69" s="14" t="s">
        <v>1153</v>
      </c>
      <c r="F69" s="14" t="s">
        <v>1154</v>
      </c>
      <c r="G69" s="14" t="s">
        <v>3773</v>
      </c>
      <c r="H69" s="14" t="s">
        <v>741</v>
      </c>
      <c r="I69" s="14" t="s">
        <v>339</v>
      </c>
      <c r="J69" s="14" t="s">
        <v>368</v>
      </c>
      <c r="K69" s="14">
        <v>2</v>
      </c>
      <c r="L69" s="14" t="s">
        <v>339</v>
      </c>
      <c r="M69" s="14" t="s">
        <v>339</v>
      </c>
      <c r="N69" s="14" t="s">
        <v>340</v>
      </c>
      <c r="O69" s="14"/>
      <c r="P69" s="14"/>
      <c r="Q69" s="14"/>
      <c r="R69" s="14" t="s">
        <v>340</v>
      </c>
      <c r="S69" s="14" t="s">
        <v>339</v>
      </c>
      <c r="T69" s="14">
        <v>3</v>
      </c>
      <c r="U69" s="14" t="s">
        <v>351</v>
      </c>
      <c r="V69" s="14" t="s">
        <v>352</v>
      </c>
      <c r="W69" s="14" t="s">
        <v>3810</v>
      </c>
      <c r="X69" s="14" t="s">
        <v>415</v>
      </c>
      <c r="Y69" s="14" t="s">
        <v>357</v>
      </c>
      <c r="Z69" s="14" t="s">
        <v>3814</v>
      </c>
      <c r="AA69" s="14" t="s">
        <v>423</v>
      </c>
      <c r="AB69" s="14" t="s">
        <v>339</v>
      </c>
      <c r="AC69" s="14" t="s">
        <v>371</v>
      </c>
      <c r="AD69" s="14" t="s">
        <v>372</v>
      </c>
      <c r="AE69" s="14" t="s">
        <v>751</v>
      </c>
      <c r="AF69" s="14" t="s">
        <v>340</v>
      </c>
      <c r="AG69" s="14" t="s">
        <v>379</v>
      </c>
      <c r="AH69" s="14" t="s">
        <v>429</v>
      </c>
      <c r="AI69" s="14" t="s">
        <v>390</v>
      </c>
      <c r="AJ69" s="14" t="s">
        <v>1207</v>
      </c>
      <c r="AK69" s="14">
        <f t="shared" si="4"/>
        <v>0.30990321069650123</v>
      </c>
      <c r="AL69" s="14" t="s">
        <v>1208</v>
      </c>
      <c r="AM69" s="14" t="s">
        <v>395</v>
      </c>
      <c r="AN69" s="14" t="s">
        <v>396</v>
      </c>
      <c r="AO69" s="14" t="s">
        <v>397</v>
      </c>
      <c r="AP69" s="14" t="s">
        <v>429</v>
      </c>
      <c r="AQ69" s="14" t="s">
        <v>390</v>
      </c>
      <c r="AR69" s="14" t="s">
        <v>1212</v>
      </c>
      <c r="AS69" s="14">
        <f t="shared" si="5"/>
        <v>0.16127616066858735</v>
      </c>
      <c r="AT69" s="14" t="s">
        <v>1213</v>
      </c>
      <c r="AU69" s="16" t="s">
        <v>430</v>
      </c>
      <c r="AV69" s="16" t="s">
        <v>1205</v>
      </c>
      <c r="AW69" s="14">
        <f t="shared" si="6"/>
        <v>0.49963987030660395</v>
      </c>
      <c r="AX69" s="16" t="s">
        <v>1206</v>
      </c>
      <c r="AY69" s="16" t="s">
        <v>430</v>
      </c>
      <c r="AZ69" s="16" t="s">
        <v>1210</v>
      </c>
      <c r="BA69" s="14">
        <f t="shared" si="7"/>
        <v>0.28776726707532252</v>
      </c>
      <c r="BB69" s="16" t="s">
        <v>1211</v>
      </c>
    </row>
    <row r="70" spans="1:54">
      <c r="A70" s="14" t="s">
        <v>3902</v>
      </c>
      <c r="B70" s="30" t="s">
        <v>686</v>
      </c>
      <c r="C70" s="14" t="s">
        <v>1159</v>
      </c>
      <c r="D70" s="14"/>
      <c r="E70" s="14" t="s">
        <v>1153</v>
      </c>
      <c r="F70" s="14" t="s">
        <v>1154</v>
      </c>
      <c r="G70" s="14" t="s">
        <v>3773</v>
      </c>
      <c r="H70" s="14" t="s">
        <v>741</v>
      </c>
      <c r="I70" s="14" t="s">
        <v>339</v>
      </c>
      <c r="J70" s="14" t="s">
        <v>368</v>
      </c>
      <c r="K70" s="14">
        <v>2</v>
      </c>
      <c r="L70" s="14" t="s">
        <v>339</v>
      </c>
      <c r="M70" s="14" t="s">
        <v>339</v>
      </c>
      <c r="N70" s="14" t="s">
        <v>340</v>
      </c>
      <c r="O70" s="14"/>
      <c r="P70" s="14"/>
      <c r="Q70" s="14"/>
      <c r="R70" s="14" t="s">
        <v>340</v>
      </c>
      <c r="S70" s="14" t="s">
        <v>339</v>
      </c>
      <c r="T70" s="14">
        <v>3</v>
      </c>
      <c r="U70" s="14" t="s">
        <v>351</v>
      </c>
      <c r="V70" s="14" t="s">
        <v>352</v>
      </c>
      <c r="W70" s="14" t="s">
        <v>3810</v>
      </c>
      <c r="X70" s="14" t="s">
        <v>415</v>
      </c>
      <c r="Y70" s="14" t="s">
        <v>357</v>
      </c>
      <c r="Z70" s="14" t="s">
        <v>3814</v>
      </c>
      <c r="AA70" s="14" t="s">
        <v>423</v>
      </c>
      <c r="AB70" s="14" t="s">
        <v>339</v>
      </c>
      <c r="AC70" s="14" t="s">
        <v>371</v>
      </c>
      <c r="AD70" s="14" t="s">
        <v>372</v>
      </c>
      <c r="AE70" s="14" t="s">
        <v>751</v>
      </c>
      <c r="AF70" s="14" t="s">
        <v>340</v>
      </c>
      <c r="AG70" s="14" t="s">
        <v>379</v>
      </c>
      <c r="AH70" s="14" t="s">
        <v>429</v>
      </c>
      <c r="AI70" s="14" t="s">
        <v>390</v>
      </c>
      <c r="AJ70" s="14" t="s">
        <v>1217</v>
      </c>
      <c r="AK70" s="14">
        <f t="shared" si="4"/>
        <v>0.316227766016838</v>
      </c>
      <c r="AL70" s="14" t="s">
        <v>1218</v>
      </c>
      <c r="AM70" s="14" t="s">
        <v>395</v>
      </c>
      <c r="AN70" s="14" t="s">
        <v>396</v>
      </c>
      <c r="AO70" s="14" t="s">
        <v>397</v>
      </c>
      <c r="AP70" s="14" t="s">
        <v>429</v>
      </c>
      <c r="AQ70" s="14" t="s">
        <v>390</v>
      </c>
      <c r="AR70" s="14" t="s">
        <v>1219</v>
      </c>
      <c r="AS70" s="14">
        <f t="shared" si="5"/>
        <v>0.11384199576606166</v>
      </c>
      <c r="AT70" s="14" t="s">
        <v>1220</v>
      </c>
      <c r="AU70" s="16" t="s">
        <v>390</v>
      </c>
      <c r="AV70" s="16" t="s">
        <v>1217</v>
      </c>
      <c r="AW70" s="14">
        <f t="shared" si="6"/>
        <v>0.316227766016838</v>
      </c>
      <c r="AX70" s="16" t="s">
        <v>1218</v>
      </c>
      <c r="AY70" s="16" t="s">
        <v>390</v>
      </c>
      <c r="AZ70" s="16" t="s">
        <v>1219</v>
      </c>
      <c r="BA70" s="14">
        <f t="shared" si="7"/>
        <v>0.11384199576606166</v>
      </c>
      <c r="BB70" s="16" t="s">
        <v>1220</v>
      </c>
    </row>
    <row r="71" spans="1:54">
      <c r="A71" s="14" t="s">
        <v>3903</v>
      </c>
      <c r="B71" s="30" t="s">
        <v>686</v>
      </c>
      <c r="C71" s="14" t="s">
        <v>1160</v>
      </c>
      <c r="D71" s="14"/>
      <c r="E71" s="14" t="s">
        <v>1153</v>
      </c>
      <c r="F71" s="14" t="s">
        <v>1154</v>
      </c>
      <c r="G71" s="14" t="s">
        <v>3773</v>
      </c>
      <c r="H71" s="14" t="s">
        <v>741</v>
      </c>
      <c r="I71" s="14" t="s">
        <v>339</v>
      </c>
      <c r="J71" s="14" t="s">
        <v>368</v>
      </c>
      <c r="K71" s="14">
        <v>2</v>
      </c>
      <c r="L71" s="14" t="s">
        <v>339</v>
      </c>
      <c r="M71" s="14" t="s">
        <v>339</v>
      </c>
      <c r="N71" s="14" t="s">
        <v>340</v>
      </c>
      <c r="O71" s="14"/>
      <c r="P71" s="14"/>
      <c r="Q71" s="14"/>
      <c r="R71" s="14" t="s">
        <v>340</v>
      </c>
      <c r="S71" s="14" t="s">
        <v>339</v>
      </c>
      <c r="T71" s="14">
        <v>3</v>
      </c>
      <c r="U71" s="14" t="s">
        <v>351</v>
      </c>
      <c r="V71" s="14" t="s">
        <v>352</v>
      </c>
      <c r="W71" s="14" t="s">
        <v>3810</v>
      </c>
      <c r="X71" s="14" t="s">
        <v>415</v>
      </c>
      <c r="Y71" s="14" t="s">
        <v>357</v>
      </c>
      <c r="Z71" s="14" t="s">
        <v>3814</v>
      </c>
      <c r="AA71" s="14" t="s">
        <v>423</v>
      </c>
      <c r="AB71" s="14" t="s">
        <v>339</v>
      </c>
      <c r="AC71" s="14" t="s">
        <v>371</v>
      </c>
      <c r="AD71" s="14" t="s">
        <v>372</v>
      </c>
      <c r="AE71" s="14" t="s">
        <v>751</v>
      </c>
      <c r="AF71" s="14" t="s">
        <v>340</v>
      </c>
      <c r="AG71" s="14" t="s">
        <v>379</v>
      </c>
      <c r="AH71" s="14" t="s">
        <v>429</v>
      </c>
      <c r="AI71" s="14" t="s">
        <v>390</v>
      </c>
      <c r="AJ71" s="14" t="s">
        <v>1228</v>
      </c>
      <c r="AK71" s="14">
        <f t="shared" si="4"/>
        <v>0.11384199576606166</v>
      </c>
      <c r="AL71" s="14" t="s">
        <v>1220</v>
      </c>
      <c r="AM71" s="14" t="s">
        <v>395</v>
      </c>
      <c r="AN71" s="14" t="s">
        <v>396</v>
      </c>
      <c r="AO71" s="14" t="s">
        <v>397</v>
      </c>
      <c r="AP71" s="14" t="s">
        <v>429</v>
      </c>
      <c r="AQ71" s="14" t="s">
        <v>390</v>
      </c>
      <c r="AR71" s="14" t="s">
        <v>1231</v>
      </c>
      <c r="AS71" s="14">
        <f t="shared" si="5"/>
        <v>0.13281566172707196</v>
      </c>
      <c r="AT71" s="14" t="s">
        <v>1232</v>
      </c>
      <c r="AU71" s="16" t="s">
        <v>391</v>
      </c>
      <c r="AV71" s="16" t="s">
        <v>1226</v>
      </c>
      <c r="AW71" s="14">
        <f t="shared" si="6"/>
        <v>0.17708754896942927</v>
      </c>
      <c r="AX71" s="16" t="s">
        <v>1227</v>
      </c>
      <c r="AY71" s="16" t="s">
        <v>391</v>
      </c>
      <c r="AZ71" s="16" t="s">
        <v>1229</v>
      </c>
      <c r="BA71" s="14">
        <f t="shared" si="7"/>
        <v>9.8030607465219771E-2</v>
      </c>
      <c r="BB71" s="16" t="s">
        <v>1230</v>
      </c>
    </row>
    <row r="72" spans="1:54">
      <c r="A72" s="14" t="s">
        <v>3904</v>
      </c>
      <c r="B72" s="30" t="s">
        <v>686</v>
      </c>
      <c r="C72" s="14" t="s">
        <v>1161</v>
      </c>
      <c r="D72" s="14"/>
      <c r="E72" s="14" t="s">
        <v>1153</v>
      </c>
      <c r="F72" s="14" t="s">
        <v>1154</v>
      </c>
      <c r="G72" s="14" t="s">
        <v>3773</v>
      </c>
      <c r="H72" s="14" t="s">
        <v>741</v>
      </c>
      <c r="I72" s="14" t="s">
        <v>339</v>
      </c>
      <c r="J72" s="14" t="s">
        <v>368</v>
      </c>
      <c r="K72" s="14">
        <v>2</v>
      </c>
      <c r="L72" s="14" t="s">
        <v>339</v>
      </c>
      <c r="M72" s="14" t="s">
        <v>339</v>
      </c>
      <c r="N72" s="14" t="s">
        <v>340</v>
      </c>
      <c r="O72" s="14"/>
      <c r="P72" s="14"/>
      <c r="Q72" s="14"/>
      <c r="R72" s="14" t="s">
        <v>340</v>
      </c>
      <c r="S72" s="14" t="s">
        <v>339</v>
      </c>
      <c r="T72" s="14">
        <v>3</v>
      </c>
      <c r="U72" s="14" t="s">
        <v>351</v>
      </c>
      <c r="V72" s="14" t="s">
        <v>352</v>
      </c>
      <c r="W72" s="14" t="s">
        <v>3810</v>
      </c>
      <c r="X72" s="14" t="s">
        <v>415</v>
      </c>
      <c r="Y72" s="14" t="s">
        <v>357</v>
      </c>
      <c r="Z72" s="14" t="s">
        <v>3814</v>
      </c>
      <c r="AA72" s="14" t="s">
        <v>423</v>
      </c>
      <c r="AB72" s="14" t="s">
        <v>339</v>
      </c>
      <c r="AC72" s="14" t="s">
        <v>371</v>
      </c>
      <c r="AD72" s="14" t="s">
        <v>372</v>
      </c>
      <c r="AE72" s="14" t="s">
        <v>751</v>
      </c>
      <c r="AF72" s="14" t="s">
        <v>340</v>
      </c>
      <c r="AG72" s="14" t="s">
        <v>379</v>
      </c>
      <c r="AH72" s="14" t="s">
        <v>429</v>
      </c>
      <c r="AI72" s="14" t="s">
        <v>390</v>
      </c>
      <c r="AJ72" s="14" t="s">
        <v>1237</v>
      </c>
      <c r="AK72" s="14">
        <f t="shared" si="4"/>
        <v>0.32255232133717471</v>
      </c>
      <c r="AL72" s="14" t="s">
        <v>1174</v>
      </c>
      <c r="AM72" s="14" t="s">
        <v>395</v>
      </c>
      <c r="AN72" s="14" t="s">
        <v>396</v>
      </c>
      <c r="AO72" s="14" t="s">
        <v>397</v>
      </c>
      <c r="AP72" s="14" t="s">
        <v>429</v>
      </c>
      <c r="AQ72" s="14" t="s">
        <v>390</v>
      </c>
      <c r="AR72" s="14" t="s">
        <v>1238</v>
      </c>
      <c r="AS72" s="14">
        <f t="shared" si="5"/>
        <v>0.26879360111431227</v>
      </c>
      <c r="AT72" s="14" t="s">
        <v>1239</v>
      </c>
      <c r="AU72" s="16" t="s">
        <v>390</v>
      </c>
      <c r="AV72" s="16" t="s">
        <v>1237</v>
      </c>
      <c r="AW72" s="14">
        <f t="shared" si="6"/>
        <v>0.32255232133717471</v>
      </c>
      <c r="AX72" s="16" t="s">
        <v>1174</v>
      </c>
      <c r="AY72" s="16" t="s">
        <v>390</v>
      </c>
      <c r="AZ72" s="16" t="s">
        <v>1238</v>
      </c>
      <c r="BA72" s="14">
        <f t="shared" si="7"/>
        <v>0.26879360111431227</v>
      </c>
      <c r="BB72" s="16" t="s">
        <v>1239</v>
      </c>
    </row>
    <row r="73" spans="1:54">
      <c r="A73" s="14" t="s">
        <v>3905</v>
      </c>
      <c r="B73" s="30" t="s">
        <v>686</v>
      </c>
      <c r="C73" s="14" t="s">
        <v>1162</v>
      </c>
      <c r="D73" s="14"/>
      <c r="E73" s="14" t="s">
        <v>1153</v>
      </c>
      <c r="F73" s="14" t="s">
        <v>1154</v>
      </c>
      <c r="G73" s="14" t="s">
        <v>3773</v>
      </c>
      <c r="H73" s="14" t="s">
        <v>741</v>
      </c>
      <c r="I73" s="14" t="s">
        <v>339</v>
      </c>
      <c r="J73" s="14" t="s">
        <v>368</v>
      </c>
      <c r="K73" s="14">
        <v>2</v>
      </c>
      <c r="L73" s="14" t="s">
        <v>339</v>
      </c>
      <c r="M73" s="14" t="s">
        <v>339</v>
      </c>
      <c r="N73" s="14" t="s">
        <v>340</v>
      </c>
      <c r="O73" s="14"/>
      <c r="P73" s="14"/>
      <c r="Q73" s="14"/>
      <c r="R73" s="14" t="s">
        <v>340</v>
      </c>
      <c r="S73" s="14" t="s">
        <v>339</v>
      </c>
      <c r="T73" s="14">
        <v>3</v>
      </c>
      <c r="U73" s="14" t="s">
        <v>351</v>
      </c>
      <c r="V73" s="14" t="s">
        <v>352</v>
      </c>
      <c r="W73" s="14" t="s">
        <v>3810</v>
      </c>
      <c r="X73" s="14" t="s">
        <v>415</v>
      </c>
      <c r="Y73" s="14" t="s">
        <v>357</v>
      </c>
      <c r="Z73" s="14" t="s">
        <v>3814</v>
      </c>
      <c r="AA73" s="14" t="s">
        <v>423</v>
      </c>
      <c r="AB73" s="14" t="s">
        <v>339</v>
      </c>
      <c r="AC73" s="14" t="s">
        <v>371</v>
      </c>
      <c r="AD73" s="14" t="s">
        <v>372</v>
      </c>
      <c r="AE73" s="14" t="s">
        <v>751</v>
      </c>
      <c r="AF73" s="14" t="s">
        <v>340</v>
      </c>
      <c r="AG73" s="14" t="s">
        <v>379</v>
      </c>
      <c r="AH73" s="14" t="s">
        <v>429</v>
      </c>
      <c r="AI73" s="14" t="s">
        <v>390</v>
      </c>
      <c r="AJ73" s="14" t="s">
        <v>1247</v>
      </c>
      <c r="AK73" s="14">
        <f t="shared" si="4"/>
        <v>0.37631104156003714</v>
      </c>
      <c r="AL73" s="14" t="s">
        <v>1248</v>
      </c>
      <c r="AM73" s="14" t="s">
        <v>395</v>
      </c>
      <c r="AN73" s="14" t="s">
        <v>396</v>
      </c>
      <c r="AO73" s="14" t="s">
        <v>397</v>
      </c>
      <c r="AP73" s="14" t="s">
        <v>429</v>
      </c>
      <c r="AQ73" s="14" t="s">
        <v>390</v>
      </c>
      <c r="AR73" s="14" t="s">
        <v>1251</v>
      </c>
      <c r="AS73" s="14">
        <f t="shared" si="5"/>
        <v>0.17392527130926089</v>
      </c>
      <c r="AT73" s="14" t="s">
        <v>1244</v>
      </c>
      <c r="AU73" s="16" t="s">
        <v>391</v>
      </c>
      <c r="AV73" s="16" t="s">
        <v>1245</v>
      </c>
      <c r="AW73" s="14">
        <f t="shared" si="6"/>
        <v>0.46169253838458341</v>
      </c>
      <c r="AX73" s="16" t="s">
        <v>1246</v>
      </c>
      <c r="AY73" s="16" t="s">
        <v>391</v>
      </c>
      <c r="AZ73" s="16" t="s">
        <v>1249</v>
      </c>
      <c r="BA73" s="14">
        <f t="shared" si="7"/>
        <v>0.15178932768808223</v>
      </c>
      <c r="BB73" s="16" t="s">
        <v>1250</v>
      </c>
    </row>
    <row r="74" spans="1:54">
      <c r="A74" s="14" t="s">
        <v>3906</v>
      </c>
      <c r="B74" s="30" t="s">
        <v>686</v>
      </c>
      <c r="C74" s="14" t="s">
        <v>1163</v>
      </c>
      <c r="D74" s="14"/>
      <c r="E74" s="14" t="s">
        <v>1153</v>
      </c>
      <c r="F74" s="14" t="s">
        <v>1154</v>
      </c>
      <c r="G74" s="14" t="s">
        <v>3773</v>
      </c>
      <c r="H74" s="14" t="s">
        <v>741</v>
      </c>
      <c r="I74" s="14" t="s">
        <v>339</v>
      </c>
      <c r="J74" s="14" t="s">
        <v>368</v>
      </c>
      <c r="K74" s="14">
        <v>2</v>
      </c>
      <c r="L74" s="14" t="s">
        <v>339</v>
      </c>
      <c r="M74" s="14" t="s">
        <v>339</v>
      </c>
      <c r="N74" s="14" t="s">
        <v>340</v>
      </c>
      <c r="O74" s="14"/>
      <c r="P74" s="14"/>
      <c r="Q74" s="14"/>
      <c r="R74" s="14" t="s">
        <v>340</v>
      </c>
      <c r="S74" s="14" t="s">
        <v>339</v>
      </c>
      <c r="T74" s="14">
        <v>3</v>
      </c>
      <c r="U74" s="14" t="s">
        <v>351</v>
      </c>
      <c r="V74" s="14" t="s">
        <v>352</v>
      </c>
      <c r="W74" s="14" t="s">
        <v>3810</v>
      </c>
      <c r="X74" s="14" t="s">
        <v>415</v>
      </c>
      <c r="Y74" s="14" t="s">
        <v>357</v>
      </c>
      <c r="Z74" s="14" t="s">
        <v>3814</v>
      </c>
      <c r="AA74" s="14" t="s">
        <v>423</v>
      </c>
      <c r="AB74" s="14" t="s">
        <v>339</v>
      </c>
      <c r="AC74" s="14" t="s">
        <v>371</v>
      </c>
      <c r="AD74" s="14" t="s">
        <v>372</v>
      </c>
      <c r="AE74" s="14" t="s">
        <v>751</v>
      </c>
      <c r="AF74" s="14" t="s">
        <v>340</v>
      </c>
      <c r="AG74" s="14" t="s">
        <v>379</v>
      </c>
      <c r="AH74" s="14" t="s">
        <v>429</v>
      </c>
      <c r="AI74" s="14" t="s">
        <v>390</v>
      </c>
      <c r="AJ74" s="14" t="s">
        <v>1255</v>
      </c>
      <c r="AK74" s="14">
        <f t="shared" si="4"/>
        <v>0.31306548835666959</v>
      </c>
      <c r="AL74" s="14" t="s">
        <v>1256</v>
      </c>
      <c r="AM74" s="14" t="s">
        <v>395</v>
      </c>
      <c r="AN74" s="14" t="s">
        <v>396</v>
      </c>
      <c r="AO74" s="14" t="s">
        <v>397</v>
      </c>
      <c r="AP74" s="14" t="s">
        <v>429</v>
      </c>
      <c r="AQ74" s="14" t="s">
        <v>390</v>
      </c>
      <c r="AR74" s="14" t="s">
        <v>1257</v>
      </c>
      <c r="AS74" s="14">
        <f t="shared" si="5"/>
        <v>0.27195587877448063</v>
      </c>
      <c r="AT74" s="14" t="s">
        <v>1258</v>
      </c>
      <c r="AU74" s="16" t="s">
        <v>390</v>
      </c>
      <c r="AV74" s="16" t="s">
        <v>1255</v>
      </c>
      <c r="AW74" s="14">
        <f t="shared" si="6"/>
        <v>0.31306548835666959</v>
      </c>
      <c r="AX74" s="16" t="s">
        <v>1256</v>
      </c>
      <c r="AY74" s="16" t="s">
        <v>390</v>
      </c>
      <c r="AZ74" s="16" t="s">
        <v>1257</v>
      </c>
      <c r="BA74" s="14">
        <f t="shared" si="7"/>
        <v>0.27195587877448063</v>
      </c>
      <c r="BB74" s="16" t="s">
        <v>1258</v>
      </c>
    </row>
    <row r="75" spans="1:54">
      <c r="A75" s="14" t="s">
        <v>3907</v>
      </c>
      <c r="B75" s="30" t="s">
        <v>686</v>
      </c>
      <c r="C75" s="14" t="s">
        <v>1164</v>
      </c>
      <c r="D75" s="14"/>
      <c r="E75" s="14" t="s">
        <v>1153</v>
      </c>
      <c r="F75" s="14" t="s">
        <v>1154</v>
      </c>
      <c r="G75" s="14" t="s">
        <v>3773</v>
      </c>
      <c r="H75" s="14" t="s">
        <v>741</v>
      </c>
      <c r="I75" s="14" t="s">
        <v>339</v>
      </c>
      <c r="J75" s="14" t="s">
        <v>368</v>
      </c>
      <c r="K75" s="14">
        <v>2</v>
      </c>
      <c r="L75" s="14" t="s">
        <v>339</v>
      </c>
      <c r="M75" s="14" t="s">
        <v>339</v>
      </c>
      <c r="N75" s="14" t="s">
        <v>340</v>
      </c>
      <c r="O75" s="14"/>
      <c r="P75" s="14"/>
      <c r="Q75" s="14"/>
      <c r="R75" s="14" t="s">
        <v>340</v>
      </c>
      <c r="S75" s="14" t="s">
        <v>339</v>
      </c>
      <c r="T75" s="14">
        <v>3</v>
      </c>
      <c r="U75" s="14" t="s">
        <v>351</v>
      </c>
      <c r="V75" s="14" t="s">
        <v>352</v>
      </c>
      <c r="W75" s="14" t="s">
        <v>3810</v>
      </c>
      <c r="X75" s="14" t="s">
        <v>415</v>
      </c>
      <c r="Y75" s="14" t="s">
        <v>357</v>
      </c>
      <c r="Z75" s="14" t="s">
        <v>3814</v>
      </c>
      <c r="AA75" s="14" t="s">
        <v>423</v>
      </c>
      <c r="AB75" s="14" t="s">
        <v>339</v>
      </c>
      <c r="AC75" s="14" t="s">
        <v>371</v>
      </c>
      <c r="AD75" s="14" t="s">
        <v>372</v>
      </c>
      <c r="AE75" s="14" t="s">
        <v>751</v>
      </c>
      <c r="AF75" s="14" t="s">
        <v>340</v>
      </c>
      <c r="AG75" s="14" t="s">
        <v>379</v>
      </c>
      <c r="AH75" s="14" t="s">
        <v>429</v>
      </c>
      <c r="AI75" s="14" t="s">
        <v>390</v>
      </c>
      <c r="AJ75" s="14" t="s">
        <v>1266</v>
      </c>
      <c r="AK75" s="14">
        <f t="shared" si="4"/>
        <v>0.11700427342623004</v>
      </c>
      <c r="AL75" s="14" t="s">
        <v>1267</v>
      </c>
      <c r="AM75" s="14" t="s">
        <v>395</v>
      </c>
      <c r="AN75" s="14" t="s">
        <v>396</v>
      </c>
      <c r="AO75" s="14" t="s">
        <v>397</v>
      </c>
      <c r="AP75" s="14" t="s">
        <v>429</v>
      </c>
      <c r="AQ75" s="14" t="s">
        <v>390</v>
      </c>
      <c r="AR75" s="14" t="s">
        <v>1269</v>
      </c>
      <c r="AS75" s="14">
        <f t="shared" si="5"/>
        <v>4.1109609582188934E-2</v>
      </c>
      <c r="AT75" s="14" t="s">
        <v>1270</v>
      </c>
      <c r="AU75" s="16" t="s">
        <v>609</v>
      </c>
      <c r="AV75" s="16" t="s">
        <v>1264</v>
      </c>
      <c r="AW75" s="14">
        <f t="shared" si="6"/>
        <v>0.27511815643464899</v>
      </c>
      <c r="AX75" s="16" t="s">
        <v>1265</v>
      </c>
      <c r="AY75" s="16" t="s">
        <v>609</v>
      </c>
      <c r="AZ75" s="16" t="s">
        <v>1268</v>
      </c>
      <c r="BA75" s="14">
        <f t="shared" si="7"/>
        <v>0.17708754896942927</v>
      </c>
      <c r="BB75" s="16" t="s">
        <v>1227</v>
      </c>
    </row>
    <row r="76" spans="1:54">
      <c r="A76" s="14" t="s">
        <v>3908</v>
      </c>
      <c r="B76" s="30" t="s">
        <v>686</v>
      </c>
      <c r="C76" s="14" t="s">
        <v>1165</v>
      </c>
      <c r="D76" s="14"/>
      <c r="E76" s="14" t="s">
        <v>1153</v>
      </c>
      <c r="F76" s="14" t="s">
        <v>1154</v>
      </c>
      <c r="G76" s="14" t="s">
        <v>3773</v>
      </c>
      <c r="H76" s="14" t="s">
        <v>741</v>
      </c>
      <c r="I76" s="14" t="s">
        <v>339</v>
      </c>
      <c r="J76" s="14" t="s">
        <v>368</v>
      </c>
      <c r="K76" s="14">
        <v>2</v>
      </c>
      <c r="L76" s="14" t="s">
        <v>339</v>
      </c>
      <c r="M76" s="14" t="s">
        <v>339</v>
      </c>
      <c r="N76" s="14" t="s">
        <v>340</v>
      </c>
      <c r="O76" s="14"/>
      <c r="P76" s="14"/>
      <c r="Q76" s="14"/>
      <c r="R76" s="14" t="s">
        <v>340</v>
      </c>
      <c r="S76" s="14" t="s">
        <v>339</v>
      </c>
      <c r="T76" s="14">
        <v>3</v>
      </c>
      <c r="U76" s="14" t="s">
        <v>351</v>
      </c>
      <c r="V76" s="14" t="s">
        <v>352</v>
      </c>
      <c r="W76" s="14" t="s">
        <v>3810</v>
      </c>
      <c r="X76" s="14" t="s">
        <v>415</v>
      </c>
      <c r="Y76" s="14" t="s">
        <v>357</v>
      </c>
      <c r="Z76" s="14" t="s">
        <v>3814</v>
      </c>
      <c r="AA76" s="14" t="s">
        <v>423</v>
      </c>
      <c r="AB76" s="14" t="s">
        <v>339</v>
      </c>
      <c r="AC76" s="14" t="s">
        <v>371</v>
      </c>
      <c r="AD76" s="14" t="s">
        <v>372</v>
      </c>
      <c r="AE76" s="14" t="s">
        <v>751</v>
      </c>
      <c r="AF76" s="14" t="s">
        <v>340</v>
      </c>
      <c r="AG76" s="14" t="s">
        <v>379</v>
      </c>
      <c r="AH76" s="14" t="s">
        <v>429</v>
      </c>
      <c r="AI76" s="14" t="s">
        <v>819</v>
      </c>
      <c r="AJ76" s="14" t="s">
        <v>1276</v>
      </c>
      <c r="AK76" s="14">
        <f t="shared" si="4"/>
        <v>0.39528470752104744</v>
      </c>
      <c r="AL76" s="14" t="s">
        <v>1277</v>
      </c>
      <c r="AM76" s="14" t="s">
        <v>395</v>
      </c>
      <c r="AN76" s="14" t="s">
        <v>396</v>
      </c>
      <c r="AO76" s="14" t="s">
        <v>397</v>
      </c>
      <c r="AP76" s="14" t="s">
        <v>429</v>
      </c>
      <c r="AQ76" s="14" t="s">
        <v>819</v>
      </c>
      <c r="AR76" s="14" t="s">
        <v>1280</v>
      </c>
      <c r="AS76" s="14">
        <f t="shared" si="5"/>
        <v>0.39528470752104744</v>
      </c>
      <c r="AT76" s="14" t="s">
        <v>1277</v>
      </c>
      <c r="AU76" s="16" t="s">
        <v>819</v>
      </c>
      <c r="AV76" s="16" t="s">
        <v>1276</v>
      </c>
      <c r="AW76" s="14">
        <f t="shared" si="6"/>
        <v>0.39528470752104744</v>
      </c>
      <c r="AX76" s="16" t="s">
        <v>1277</v>
      </c>
      <c r="AY76" s="16" t="s">
        <v>819</v>
      </c>
      <c r="AZ76" s="16" t="s">
        <v>1280</v>
      </c>
      <c r="BA76" s="14">
        <f t="shared" si="7"/>
        <v>0.39528470752104744</v>
      </c>
      <c r="BB76" s="16" t="s">
        <v>1277</v>
      </c>
    </row>
    <row r="77" spans="1:54">
      <c r="A77" s="14" t="s">
        <v>3909</v>
      </c>
      <c r="B77" s="30" t="s">
        <v>686</v>
      </c>
      <c r="C77" s="14" t="s">
        <v>1166</v>
      </c>
      <c r="D77" s="14"/>
      <c r="E77" s="14" t="s">
        <v>1153</v>
      </c>
      <c r="F77" s="14" t="s">
        <v>1154</v>
      </c>
      <c r="G77" s="14" t="s">
        <v>3773</v>
      </c>
      <c r="H77" s="14" t="s">
        <v>741</v>
      </c>
      <c r="I77" s="14" t="s">
        <v>339</v>
      </c>
      <c r="J77" s="14" t="s">
        <v>368</v>
      </c>
      <c r="K77" s="14">
        <v>2</v>
      </c>
      <c r="L77" s="14" t="s">
        <v>339</v>
      </c>
      <c r="M77" s="14" t="s">
        <v>339</v>
      </c>
      <c r="N77" s="14" t="s">
        <v>340</v>
      </c>
      <c r="O77" s="14"/>
      <c r="P77" s="14"/>
      <c r="Q77" s="14"/>
      <c r="R77" s="14" t="s">
        <v>340</v>
      </c>
      <c r="S77" s="14" t="s">
        <v>339</v>
      </c>
      <c r="T77" s="14">
        <v>3</v>
      </c>
      <c r="U77" s="14" t="s">
        <v>351</v>
      </c>
      <c r="V77" s="14" t="s">
        <v>352</v>
      </c>
      <c r="W77" s="14" t="s">
        <v>3810</v>
      </c>
      <c r="X77" s="14" t="s">
        <v>415</v>
      </c>
      <c r="Y77" s="14" t="s">
        <v>357</v>
      </c>
      <c r="Z77" s="14" t="s">
        <v>3814</v>
      </c>
      <c r="AA77" s="14" t="s">
        <v>423</v>
      </c>
      <c r="AB77" s="14" t="s">
        <v>339</v>
      </c>
      <c r="AC77" s="14" t="s">
        <v>371</v>
      </c>
      <c r="AD77" s="14" t="s">
        <v>372</v>
      </c>
      <c r="AE77" s="14" t="s">
        <v>751</v>
      </c>
      <c r="AF77" s="14" t="s">
        <v>340</v>
      </c>
      <c r="AG77" s="14" t="s">
        <v>379</v>
      </c>
      <c r="AH77" s="14" t="s">
        <v>429</v>
      </c>
      <c r="AI77" s="14" t="s">
        <v>456</v>
      </c>
      <c r="AJ77" s="14" t="s">
        <v>1285</v>
      </c>
      <c r="AK77" s="14">
        <f t="shared" si="4"/>
        <v>8.2219219164377869E-2</v>
      </c>
      <c r="AL77" s="14" t="s">
        <v>1236</v>
      </c>
      <c r="AM77" s="14" t="s">
        <v>395</v>
      </c>
      <c r="AN77" s="14" t="s">
        <v>396</v>
      </c>
      <c r="AO77" s="14" t="s">
        <v>397</v>
      </c>
      <c r="AP77" s="14" t="s">
        <v>429</v>
      </c>
      <c r="AQ77" s="14" t="s">
        <v>456</v>
      </c>
      <c r="AR77" s="14" t="s">
        <v>1282</v>
      </c>
      <c r="AS77" s="14">
        <f t="shared" si="5"/>
        <v>7.2732386183872733E-2</v>
      </c>
      <c r="AT77" s="14" t="s">
        <v>1187</v>
      </c>
      <c r="AU77" s="16" t="s">
        <v>570</v>
      </c>
      <c r="AV77" s="16" t="s">
        <v>1282</v>
      </c>
      <c r="AW77" s="14">
        <f t="shared" si="6"/>
        <v>6.0083275543199206E-2</v>
      </c>
      <c r="AX77" s="16" t="s">
        <v>1283</v>
      </c>
      <c r="AY77" s="16" t="s">
        <v>570</v>
      </c>
      <c r="AZ77" s="16" t="s">
        <v>1286</v>
      </c>
      <c r="BA77" s="14">
        <f t="shared" si="7"/>
        <v>4.7434164902525694E-2</v>
      </c>
      <c r="BB77" s="16" t="s">
        <v>1287</v>
      </c>
    </row>
    <row r="78" spans="1:54">
      <c r="A78" s="14"/>
      <c r="B78" s="30" t="s">
        <v>1288</v>
      </c>
      <c r="C78" s="14"/>
      <c r="D78" s="14"/>
      <c r="E78" s="14" t="s">
        <v>1289</v>
      </c>
      <c r="F78" s="14" t="s">
        <v>1290</v>
      </c>
      <c r="G78" s="14" t="s">
        <v>3808</v>
      </c>
      <c r="H78" s="14" t="s">
        <v>1291</v>
      </c>
      <c r="I78" s="14"/>
      <c r="J78" s="14"/>
      <c r="K78" s="14">
        <v>2</v>
      </c>
      <c r="L78" s="14" t="s">
        <v>339</v>
      </c>
      <c r="M78" s="14" t="s">
        <v>340</v>
      </c>
      <c r="N78" s="14"/>
      <c r="O78" s="14"/>
      <c r="P78" s="14"/>
      <c r="Q78" s="14"/>
      <c r="R78" s="14"/>
      <c r="S78" s="14"/>
      <c r="T78" s="14">
        <v>0</v>
      </c>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6"/>
      <c r="AV78" s="16"/>
      <c r="AW78" s="16"/>
      <c r="AX78" s="16"/>
      <c r="AY78" s="16"/>
      <c r="AZ78" s="16"/>
      <c r="BA78" s="14"/>
      <c r="BB78" s="16"/>
    </row>
    <row r="79" spans="1:54">
      <c r="A79" s="14"/>
      <c r="B79" s="30" t="s">
        <v>1292</v>
      </c>
      <c r="C79" s="14"/>
      <c r="D79" s="14"/>
      <c r="E79" s="14" t="s">
        <v>1293</v>
      </c>
      <c r="F79" s="14" t="s">
        <v>1294</v>
      </c>
      <c r="G79" s="14" t="s">
        <v>3806</v>
      </c>
      <c r="H79" s="14" t="s">
        <v>1295</v>
      </c>
      <c r="I79" s="14" t="s">
        <v>339</v>
      </c>
      <c r="J79" s="14" t="s">
        <v>368</v>
      </c>
      <c r="K79" s="14">
        <v>0</v>
      </c>
      <c r="L79" s="14"/>
      <c r="M79" s="14" t="s">
        <v>340</v>
      </c>
      <c r="N79" s="14"/>
      <c r="O79" s="14"/>
      <c r="P79" s="14"/>
      <c r="Q79" s="14"/>
      <c r="R79" s="14"/>
      <c r="S79" s="14"/>
      <c r="T79" s="14">
        <v>0</v>
      </c>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6"/>
      <c r="AV79" s="16"/>
      <c r="AW79" s="16"/>
      <c r="AX79" s="16"/>
      <c r="AY79" s="16"/>
      <c r="AZ79" s="16"/>
      <c r="BA79" s="14"/>
      <c r="BB79" s="16"/>
    </row>
    <row r="80" spans="1:54">
      <c r="A80" s="14"/>
      <c r="B80" s="30" t="s">
        <v>1296</v>
      </c>
      <c r="C80" s="14" t="s">
        <v>505</v>
      </c>
      <c r="D80" s="14"/>
      <c r="E80" s="14" t="s">
        <v>1297</v>
      </c>
      <c r="F80" s="14" t="s">
        <v>1298</v>
      </c>
      <c r="G80" s="14" t="s">
        <v>3775</v>
      </c>
      <c r="H80" s="14" t="s">
        <v>1299</v>
      </c>
      <c r="I80" s="14"/>
      <c r="J80" s="14" t="s">
        <v>368</v>
      </c>
      <c r="K80" s="14">
        <v>1</v>
      </c>
      <c r="L80" s="14" t="s">
        <v>339</v>
      </c>
      <c r="M80" s="14" t="s">
        <v>340</v>
      </c>
      <c r="N80" s="14" t="s">
        <v>340</v>
      </c>
      <c r="O80" s="14" t="s">
        <v>411</v>
      </c>
      <c r="P80" s="14"/>
      <c r="Q80" s="14"/>
      <c r="R80" s="14" t="s">
        <v>340</v>
      </c>
      <c r="S80" s="14" t="s">
        <v>339</v>
      </c>
      <c r="T80" s="14">
        <v>3</v>
      </c>
      <c r="U80" s="14" t="s">
        <v>351</v>
      </c>
      <c r="V80" s="14" t="s">
        <v>641</v>
      </c>
      <c r="W80" s="14" t="s">
        <v>3810</v>
      </c>
      <c r="X80" s="14" t="s">
        <v>356</v>
      </c>
      <c r="Y80" s="14" t="s">
        <v>357</v>
      </c>
      <c r="Z80" s="14" t="s">
        <v>3815</v>
      </c>
      <c r="AA80" s="14" t="s">
        <v>423</v>
      </c>
      <c r="AB80" s="14" t="s">
        <v>339</v>
      </c>
      <c r="AC80" s="14" t="s">
        <v>428</v>
      </c>
      <c r="AD80" s="14" t="s">
        <v>368</v>
      </c>
      <c r="AE80" s="14" t="s">
        <v>1307</v>
      </c>
      <c r="AF80" s="14"/>
      <c r="AG80" s="14"/>
      <c r="AH80" s="14"/>
      <c r="AI80" s="14"/>
      <c r="AJ80" s="14"/>
      <c r="AK80" s="14"/>
      <c r="AL80" s="14"/>
      <c r="AM80" s="14"/>
      <c r="AN80" s="14"/>
      <c r="AO80" s="14"/>
      <c r="AP80" s="14"/>
      <c r="AQ80" s="14"/>
      <c r="AR80" s="14"/>
      <c r="AS80" s="14"/>
      <c r="AT80" s="14"/>
      <c r="AU80" s="16"/>
      <c r="AV80" s="16"/>
      <c r="AW80" s="16"/>
      <c r="AX80" s="16"/>
      <c r="AY80" s="16"/>
      <c r="AZ80" s="16"/>
      <c r="BA80" s="14"/>
      <c r="BB80" s="16"/>
    </row>
    <row r="81" spans="1:54">
      <c r="A81" s="14"/>
      <c r="B81" s="30" t="s">
        <v>1309</v>
      </c>
      <c r="C81" s="14" t="s">
        <v>1314</v>
      </c>
      <c r="D81" s="14"/>
      <c r="E81" s="14" t="s">
        <v>1310</v>
      </c>
      <c r="F81" s="14" t="s">
        <v>1311</v>
      </c>
      <c r="G81" s="14" t="s">
        <v>3775</v>
      </c>
      <c r="H81" s="14" t="s">
        <v>1312</v>
      </c>
      <c r="I81" s="14"/>
      <c r="J81" s="14" t="s">
        <v>368</v>
      </c>
      <c r="K81" s="14">
        <v>1</v>
      </c>
      <c r="L81" s="14" t="s">
        <v>339</v>
      </c>
      <c r="M81" s="14" t="s">
        <v>340</v>
      </c>
      <c r="N81" s="14" t="s">
        <v>340</v>
      </c>
      <c r="O81" s="14" t="s">
        <v>411</v>
      </c>
      <c r="P81" s="14"/>
      <c r="Q81" s="14"/>
      <c r="R81" s="14" t="s">
        <v>340</v>
      </c>
      <c r="S81" s="14" t="s">
        <v>339</v>
      </c>
      <c r="T81" s="14">
        <v>4</v>
      </c>
      <c r="U81" s="14" t="s">
        <v>351</v>
      </c>
      <c r="V81" s="14" t="s">
        <v>641</v>
      </c>
      <c r="W81" s="14" t="s">
        <v>3810</v>
      </c>
      <c r="X81" s="14" t="s">
        <v>356</v>
      </c>
      <c r="Y81" s="14" t="s">
        <v>357</v>
      </c>
      <c r="Z81" s="14" t="s">
        <v>3814</v>
      </c>
      <c r="AA81" s="14" t="s">
        <v>423</v>
      </c>
      <c r="AB81" s="14" t="s">
        <v>339</v>
      </c>
      <c r="AC81" s="14" t="s">
        <v>371</v>
      </c>
      <c r="AD81" s="14" t="s">
        <v>1318</v>
      </c>
      <c r="AE81" s="14" t="s">
        <v>1319</v>
      </c>
      <c r="AF81" s="14"/>
      <c r="AG81" s="14" t="s">
        <v>379</v>
      </c>
      <c r="AH81" s="14" t="s">
        <v>606</v>
      </c>
      <c r="AI81" s="14"/>
      <c r="AJ81" s="14"/>
      <c r="AK81" s="14"/>
      <c r="AL81" s="14"/>
      <c r="AM81" s="14" t="s">
        <v>395</v>
      </c>
      <c r="AN81" s="14" t="s">
        <v>396</v>
      </c>
      <c r="AO81" s="14" t="s">
        <v>397</v>
      </c>
      <c r="AP81" s="14" t="s">
        <v>1098</v>
      </c>
      <c r="AQ81" s="14"/>
      <c r="AR81" s="14"/>
      <c r="AS81" s="14"/>
      <c r="AT81" s="14"/>
      <c r="AU81" s="16"/>
      <c r="AV81" s="16"/>
      <c r="AW81" s="16"/>
      <c r="AX81" s="16"/>
      <c r="AY81" s="16"/>
      <c r="AZ81" s="16"/>
      <c r="BA81" s="14"/>
      <c r="BB81" s="16"/>
    </row>
    <row r="82" spans="1:54">
      <c r="A82" s="14"/>
      <c r="B82" s="30" t="s">
        <v>1320</v>
      </c>
      <c r="C82" s="14" t="s">
        <v>1324</v>
      </c>
      <c r="D82" s="14"/>
      <c r="E82" s="14" t="s">
        <v>1321</v>
      </c>
      <c r="F82" s="14" t="s">
        <v>1322</v>
      </c>
      <c r="G82" s="14" t="s">
        <v>3782</v>
      </c>
      <c r="H82" s="14" t="s">
        <v>741</v>
      </c>
      <c r="I82" s="14"/>
      <c r="J82" s="14" t="s">
        <v>368</v>
      </c>
      <c r="K82" s="14">
        <v>2</v>
      </c>
      <c r="L82" s="14" t="s">
        <v>339</v>
      </c>
      <c r="M82" s="14" t="s">
        <v>340</v>
      </c>
      <c r="N82" s="14" t="s">
        <v>340</v>
      </c>
      <c r="O82" s="14" t="s">
        <v>411</v>
      </c>
      <c r="P82" s="14"/>
      <c r="Q82" s="14"/>
      <c r="R82" s="14" t="s">
        <v>340</v>
      </c>
      <c r="S82" s="14" t="s">
        <v>339</v>
      </c>
      <c r="T82" s="14">
        <v>4</v>
      </c>
      <c r="U82" s="14" t="s">
        <v>351</v>
      </c>
      <c r="V82" s="14" t="s">
        <v>641</v>
      </c>
      <c r="W82" s="14" t="s">
        <v>3810</v>
      </c>
      <c r="X82" s="14" t="s">
        <v>415</v>
      </c>
      <c r="Y82" s="14" t="s">
        <v>357</v>
      </c>
      <c r="Z82" s="14" t="s">
        <v>3814</v>
      </c>
      <c r="AA82" s="14" t="s">
        <v>423</v>
      </c>
      <c r="AB82" s="14" t="s">
        <v>339</v>
      </c>
      <c r="AC82" s="14" t="s">
        <v>428</v>
      </c>
      <c r="AD82" s="14" t="s">
        <v>372</v>
      </c>
      <c r="AE82" s="14" t="s">
        <v>373</v>
      </c>
      <c r="AF82" s="14"/>
      <c r="AG82" s="14"/>
      <c r="AH82" s="14"/>
      <c r="AI82" s="14"/>
      <c r="AJ82" s="14"/>
      <c r="AK82" s="14"/>
      <c r="AL82" s="14"/>
      <c r="AM82" s="14"/>
      <c r="AN82" s="14"/>
      <c r="AO82" s="14"/>
      <c r="AP82" s="14"/>
      <c r="AQ82" s="14"/>
      <c r="AR82" s="14"/>
      <c r="AS82" s="14"/>
      <c r="AT82" s="14"/>
      <c r="AU82" s="16"/>
      <c r="AV82" s="16"/>
      <c r="AW82" s="16"/>
      <c r="AX82" s="16"/>
      <c r="AY82" s="16"/>
      <c r="AZ82" s="16"/>
      <c r="BA82" s="14"/>
      <c r="BB82" s="16"/>
    </row>
    <row r="83" spans="1:54">
      <c r="A83" s="14"/>
      <c r="B83" s="30" t="s">
        <v>1320</v>
      </c>
      <c r="C83" s="14" t="s">
        <v>1325</v>
      </c>
      <c r="D83" s="14"/>
      <c r="E83" s="14" t="s">
        <v>1321</v>
      </c>
      <c r="F83" s="14" t="s">
        <v>1322</v>
      </c>
      <c r="G83" s="14" t="s">
        <v>3782</v>
      </c>
      <c r="H83" s="14" t="s">
        <v>741</v>
      </c>
      <c r="I83" s="14"/>
      <c r="J83" s="14" t="s">
        <v>368</v>
      </c>
      <c r="K83" s="14">
        <v>2</v>
      </c>
      <c r="L83" s="14" t="s">
        <v>339</v>
      </c>
      <c r="M83" s="14" t="s">
        <v>340</v>
      </c>
      <c r="N83" s="14" t="s">
        <v>340</v>
      </c>
      <c r="O83" s="14" t="s">
        <v>411</v>
      </c>
      <c r="P83" s="14"/>
      <c r="Q83" s="14"/>
      <c r="R83" s="14" t="s">
        <v>340</v>
      </c>
      <c r="S83" s="14" t="s">
        <v>339</v>
      </c>
      <c r="T83" s="14">
        <v>4</v>
      </c>
      <c r="U83" s="14" t="s">
        <v>351</v>
      </c>
      <c r="V83" s="14" t="s">
        <v>641</v>
      </c>
      <c r="W83" s="14" t="s">
        <v>3810</v>
      </c>
      <c r="X83" s="14" t="s">
        <v>415</v>
      </c>
      <c r="Y83" s="14" t="s">
        <v>357</v>
      </c>
      <c r="Z83" s="14" t="s">
        <v>3814</v>
      </c>
      <c r="AA83" s="14" t="s">
        <v>423</v>
      </c>
      <c r="AB83" s="14" t="s">
        <v>339</v>
      </c>
      <c r="AC83" s="14" t="s">
        <v>428</v>
      </c>
      <c r="AD83" s="14" t="s">
        <v>372</v>
      </c>
      <c r="AE83" s="14" t="s">
        <v>373</v>
      </c>
      <c r="AF83" s="14"/>
      <c r="AG83" s="14"/>
      <c r="AH83" s="14"/>
      <c r="AI83" s="14"/>
      <c r="AJ83" s="14"/>
      <c r="AK83" s="14"/>
      <c r="AL83" s="14"/>
      <c r="AM83" s="14"/>
      <c r="AN83" s="14"/>
      <c r="AO83" s="14"/>
      <c r="AP83" s="14"/>
      <c r="AQ83" s="14"/>
      <c r="AR83" s="14"/>
      <c r="AS83" s="14"/>
      <c r="AT83" s="14"/>
      <c r="AU83" s="16"/>
      <c r="AV83" s="16"/>
      <c r="AW83" s="16"/>
      <c r="AX83" s="16"/>
      <c r="AY83" s="16"/>
      <c r="AZ83" s="16"/>
      <c r="BA83" s="14"/>
      <c r="BB83" s="16"/>
    </row>
    <row r="84" spans="1:54">
      <c r="A84" s="14"/>
      <c r="B84" s="30" t="s">
        <v>1320</v>
      </c>
      <c r="C84" s="14" t="s">
        <v>1326</v>
      </c>
      <c r="D84" s="14"/>
      <c r="E84" s="14" t="s">
        <v>1321</v>
      </c>
      <c r="F84" s="14" t="s">
        <v>1322</v>
      </c>
      <c r="G84" s="14" t="s">
        <v>3782</v>
      </c>
      <c r="H84" s="14" t="s">
        <v>741</v>
      </c>
      <c r="I84" s="14"/>
      <c r="J84" s="14" t="s">
        <v>368</v>
      </c>
      <c r="K84" s="14">
        <v>2</v>
      </c>
      <c r="L84" s="14" t="s">
        <v>339</v>
      </c>
      <c r="M84" s="14" t="s">
        <v>340</v>
      </c>
      <c r="N84" s="14" t="s">
        <v>340</v>
      </c>
      <c r="O84" s="14" t="s">
        <v>411</v>
      </c>
      <c r="P84" s="14"/>
      <c r="Q84" s="14"/>
      <c r="R84" s="14" t="s">
        <v>340</v>
      </c>
      <c r="S84" s="14" t="s">
        <v>339</v>
      </c>
      <c r="T84" s="14">
        <v>4</v>
      </c>
      <c r="U84" s="14" t="s">
        <v>351</v>
      </c>
      <c r="V84" s="14" t="s">
        <v>641</v>
      </c>
      <c r="W84" s="14" t="s">
        <v>3810</v>
      </c>
      <c r="X84" s="14" t="s">
        <v>415</v>
      </c>
      <c r="Y84" s="14" t="s">
        <v>357</v>
      </c>
      <c r="Z84" s="14" t="s">
        <v>3814</v>
      </c>
      <c r="AA84" s="14" t="s">
        <v>423</v>
      </c>
      <c r="AB84" s="14" t="s">
        <v>339</v>
      </c>
      <c r="AC84" s="14" t="s">
        <v>428</v>
      </c>
      <c r="AD84" s="14" t="s">
        <v>372</v>
      </c>
      <c r="AE84" s="14" t="s">
        <v>373</v>
      </c>
      <c r="AF84" s="14"/>
      <c r="AG84" s="14"/>
      <c r="AH84" s="14"/>
      <c r="AI84" s="14"/>
      <c r="AJ84" s="14"/>
      <c r="AK84" s="14"/>
      <c r="AL84" s="14"/>
      <c r="AM84" s="14"/>
      <c r="AN84" s="14"/>
      <c r="AO84" s="14"/>
      <c r="AP84" s="14"/>
      <c r="AQ84" s="14"/>
      <c r="AR84" s="14"/>
      <c r="AS84" s="14"/>
      <c r="AT84" s="14"/>
      <c r="AU84" s="16"/>
      <c r="AV84" s="16"/>
      <c r="AW84" s="16"/>
      <c r="AX84" s="16"/>
      <c r="AY84" s="16"/>
      <c r="AZ84" s="16"/>
      <c r="BA84" s="14"/>
      <c r="BB84" s="16"/>
    </row>
    <row r="85" spans="1:54">
      <c r="A85" s="14"/>
      <c r="B85" s="30" t="s">
        <v>1320</v>
      </c>
      <c r="C85" s="14" t="s">
        <v>759</v>
      </c>
      <c r="D85" s="14"/>
      <c r="E85" s="14" t="s">
        <v>1321</v>
      </c>
      <c r="F85" s="14" t="s">
        <v>1322</v>
      </c>
      <c r="G85" s="14" t="s">
        <v>3782</v>
      </c>
      <c r="H85" s="14" t="s">
        <v>741</v>
      </c>
      <c r="I85" s="14"/>
      <c r="J85" s="14" t="s">
        <v>368</v>
      </c>
      <c r="K85" s="14">
        <v>2</v>
      </c>
      <c r="L85" s="14" t="s">
        <v>339</v>
      </c>
      <c r="M85" s="14" t="s">
        <v>340</v>
      </c>
      <c r="N85" s="14" t="s">
        <v>340</v>
      </c>
      <c r="O85" s="14" t="s">
        <v>411</v>
      </c>
      <c r="P85" s="14"/>
      <c r="Q85" s="14"/>
      <c r="R85" s="14" t="s">
        <v>340</v>
      </c>
      <c r="S85" s="14" t="s">
        <v>339</v>
      </c>
      <c r="T85" s="14">
        <v>4</v>
      </c>
      <c r="U85" s="14" t="s">
        <v>351</v>
      </c>
      <c r="V85" s="14" t="s">
        <v>641</v>
      </c>
      <c r="W85" s="14" t="s">
        <v>3810</v>
      </c>
      <c r="X85" s="14" t="s">
        <v>415</v>
      </c>
      <c r="Y85" s="14" t="s">
        <v>357</v>
      </c>
      <c r="Z85" s="14" t="s">
        <v>3814</v>
      </c>
      <c r="AA85" s="14" t="s">
        <v>423</v>
      </c>
      <c r="AB85" s="14" t="s">
        <v>339</v>
      </c>
      <c r="AC85" s="14" t="s">
        <v>365</v>
      </c>
      <c r="AD85" s="14" t="s">
        <v>365</v>
      </c>
      <c r="AE85" s="14" t="s">
        <v>1337</v>
      </c>
      <c r="AF85" s="14"/>
      <c r="AG85" s="14"/>
      <c r="AH85" s="14"/>
      <c r="AI85" s="14"/>
      <c r="AJ85" s="14"/>
      <c r="AK85" s="14"/>
      <c r="AL85" s="14"/>
      <c r="AM85" s="14"/>
      <c r="AN85" s="14"/>
      <c r="AO85" s="14"/>
      <c r="AP85" s="14"/>
      <c r="AQ85" s="14"/>
      <c r="AR85" s="14"/>
      <c r="AS85" s="14"/>
      <c r="AT85" s="14"/>
      <c r="AU85" s="16"/>
      <c r="AV85" s="16"/>
      <c r="AW85" s="16"/>
      <c r="AX85" s="16"/>
      <c r="AY85" s="16"/>
      <c r="AZ85" s="16"/>
      <c r="BA85" s="14"/>
      <c r="BB85" s="16"/>
    </row>
    <row r="86" spans="1:54">
      <c r="A86" s="14"/>
      <c r="B86" s="30" t="s">
        <v>1320</v>
      </c>
      <c r="C86" s="14" t="s">
        <v>510</v>
      </c>
      <c r="D86" s="14"/>
      <c r="E86" s="14" t="s">
        <v>1321</v>
      </c>
      <c r="F86" s="14" t="s">
        <v>1322</v>
      </c>
      <c r="G86" s="14" t="s">
        <v>3782</v>
      </c>
      <c r="H86" s="14" t="s">
        <v>741</v>
      </c>
      <c r="I86" s="14"/>
      <c r="J86" s="14" t="s">
        <v>368</v>
      </c>
      <c r="K86" s="14">
        <v>2</v>
      </c>
      <c r="L86" s="14" t="s">
        <v>339</v>
      </c>
      <c r="M86" s="14" t="s">
        <v>340</v>
      </c>
      <c r="N86" s="14" t="s">
        <v>340</v>
      </c>
      <c r="O86" s="14" t="s">
        <v>411</v>
      </c>
      <c r="P86" s="14"/>
      <c r="Q86" s="14"/>
      <c r="R86" s="14" t="s">
        <v>340</v>
      </c>
      <c r="S86" s="14" t="s">
        <v>339</v>
      </c>
      <c r="T86" s="14">
        <v>4</v>
      </c>
      <c r="U86" s="14" t="s">
        <v>351</v>
      </c>
      <c r="V86" s="14" t="s">
        <v>641</v>
      </c>
      <c r="W86" s="14" t="s">
        <v>3810</v>
      </c>
      <c r="X86" s="14" t="s">
        <v>415</v>
      </c>
      <c r="Y86" s="14" t="s">
        <v>357</v>
      </c>
      <c r="Z86" s="14" t="s">
        <v>3814</v>
      </c>
      <c r="AA86" s="14" t="s">
        <v>423</v>
      </c>
      <c r="AB86" s="14" t="s">
        <v>339</v>
      </c>
      <c r="AC86" s="14" t="s">
        <v>428</v>
      </c>
      <c r="AD86" s="14" t="s">
        <v>372</v>
      </c>
      <c r="AE86" s="14" t="s">
        <v>373</v>
      </c>
      <c r="AF86" s="14"/>
      <c r="AG86" s="14"/>
      <c r="AH86" s="14"/>
      <c r="AI86" s="14"/>
      <c r="AJ86" s="14"/>
      <c r="AK86" s="14"/>
      <c r="AL86" s="14"/>
      <c r="AM86" s="14"/>
      <c r="AN86" s="14"/>
      <c r="AO86" s="14"/>
      <c r="AP86" s="14"/>
      <c r="AQ86" s="14"/>
      <c r="AR86" s="14"/>
      <c r="AS86" s="14"/>
      <c r="AT86" s="14"/>
      <c r="AU86" s="16"/>
      <c r="AV86" s="16"/>
      <c r="AW86" s="16"/>
      <c r="AX86" s="16"/>
      <c r="AY86" s="16"/>
      <c r="AZ86" s="16"/>
      <c r="BA86" s="14"/>
      <c r="BB86" s="16"/>
    </row>
    <row r="87" spans="1:54">
      <c r="A87" s="14"/>
      <c r="B87" s="30" t="s">
        <v>1345</v>
      </c>
      <c r="C87" s="14" t="s">
        <v>507</v>
      </c>
      <c r="D87" s="14"/>
      <c r="E87" s="14" t="s">
        <v>1346</v>
      </c>
      <c r="F87" s="14" t="s">
        <v>1347</v>
      </c>
      <c r="G87" s="14" t="s">
        <v>3783</v>
      </c>
      <c r="H87" s="14" t="s">
        <v>1299</v>
      </c>
      <c r="I87" s="14" t="s">
        <v>339</v>
      </c>
      <c r="J87" s="14" t="s">
        <v>368</v>
      </c>
      <c r="K87" s="14">
        <v>2</v>
      </c>
      <c r="L87" s="14" t="s">
        <v>339</v>
      </c>
      <c r="M87" s="14" t="s">
        <v>340</v>
      </c>
      <c r="N87" s="14" t="s">
        <v>511</v>
      </c>
      <c r="O87" s="14"/>
      <c r="P87" s="14"/>
      <c r="Q87" s="14"/>
      <c r="R87" s="14" t="s">
        <v>340</v>
      </c>
      <c r="S87" s="14" t="s">
        <v>339</v>
      </c>
      <c r="T87" s="14">
        <v>3</v>
      </c>
      <c r="U87" s="14" t="s">
        <v>351</v>
      </c>
      <c r="V87" s="14" t="s">
        <v>352</v>
      </c>
      <c r="W87" s="14" t="s">
        <v>3810</v>
      </c>
      <c r="X87" s="14" t="s">
        <v>415</v>
      </c>
      <c r="Y87" s="14" t="s">
        <v>593</v>
      </c>
      <c r="Z87" s="14" t="s">
        <v>3814</v>
      </c>
      <c r="AA87" s="14" t="s">
        <v>360</v>
      </c>
      <c r="AB87" s="14" t="s">
        <v>339</v>
      </c>
      <c r="AC87" s="14" t="s">
        <v>760</v>
      </c>
      <c r="AD87" s="14" t="s">
        <v>779</v>
      </c>
      <c r="AE87" s="14" t="s">
        <v>1354</v>
      </c>
      <c r="AF87" s="14"/>
      <c r="AG87" s="14"/>
      <c r="AH87" s="14"/>
      <c r="AI87" s="14"/>
      <c r="AJ87" s="14"/>
      <c r="AK87" s="14"/>
      <c r="AL87" s="14"/>
      <c r="AM87" s="14"/>
      <c r="AN87" s="14"/>
      <c r="AO87" s="14"/>
      <c r="AP87" s="14"/>
      <c r="AQ87" s="14"/>
      <c r="AR87" s="14"/>
      <c r="AS87" s="14"/>
      <c r="AT87" s="14"/>
      <c r="AU87" s="16"/>
      <c r="AV87" s="16"/>
      <c r="AW87" s="16"/>
      <c r="AX87" s="16"/>
      <c r="AY87" s="16"/>
      <c r="AZ87" s="16"/>
      <c r="BA87" s="14"/>
      <c r="BB87" s="16"/>
    </row>
    <row r="88" spans="1:54">
      <c r="A88" s="14"/>
      <c r="B88" s="30" t="s">
        <v>1345</v>
      </c>
      <c r="C88" s="14" t="s">
        <v>510</v>
      </c>
      <c r="D88" s="14"/>
      <c r="E88" s="14" t="s">
        <v>1346</v>
      </c>
      <c r="F88" s="14" t="s">
        <v>1347</v>
      </c>
      <c r="G88" s="14" t="s">
        <v>3783</v>
      </c>
      <c r="H88" s="14" t="s">
        <v>1299</v>
      </c>
      <c r="I88" s="14" t="s">
        <v>339</v>
      </c>
      <c r="J88" s="14" t="s">
        <v>368</v>
      </c>
      <c r="K88" s="14">
        <v>2</v>
      </c>
      <c r="L88" s="14" t="s">
        <v>339</v>
      </c>
      <c r="M88" s="14" t="s">
        <v>340</v>
      </c>
      <c r="N88" s="14" t="s">
        <v>511</v>
      </c>
      <c r="O88" s="14"/>
      <c r="P88" s="14"/>
      <c r="Q88" s="14"/>
      <c r="R88" s="14" t="s">
        <v>340</v>
      </c>
      <c r="S88" s="14" t="s">
        <v>339</v>
      </c>
      <c r="T88" s="14">
        <v>3</v>
      </c>
      <c r="U88" s="14" t="s">
        <v>351</v>
      </c>
      <c r="V88" s="14" t="s">
        <v>352</v>
      </c>
      <c r="W88" s="14" t="s">
        <v>3810</v>
      </c>
      <c r="X88" s="14" t="s">
        <v>415</v>
      </c>
      <c r="Y88" s="14" t="s">
        <v>593</v>
      </c>
      <c r="Z88" s="14" t="s">
        <v>3814</v>
      </c>
      <c r="AA88" s="14" t="s">
        <v>423</v>
      </c>
      <c r="AB88" s="14" t="s">
        <v>339</v>
      </c>
      <c r="AC88" s="14" t="s">
        <v>365</v>
      </c>
      <c r="AD88" s="14" t="s">
        <v>365</v>
      </c>
      <c r="AE88" s="14" t="s">
        <v>1359</v>
      </c>
      <c r="AF88" s="14"/>
      <c r="AG88" s="14"/>
      <c r="AH88" s="14"/>
      <c r="AI88" s="14"/>
      <c r="AJ88" s="14"/>
      <c r="AK88" s="14"/>
      <c r="AL88" s="14"/>
      <c r="AM88" s="14"/>
      <c r="AN88" s="14"/>
      <c r="AO88" s="14"/>
      <c r="AP88" s="14"/>
      <c r="AQ88" s="14"/>
      <c r="AR88" s="14"/>
      <c r="AS88" s="14"/>
      <c r="AT88" s="14"/>
      <c r="AU88" s="16"/>
      <c r="AV88" s="16"/>
      <c r="AW88" s="16"/>
      <c r="AX88" s="16"/>
      <c r="AY88" s="16"/>
      <c r="AZ88" s="16"/>
      <c r="BA88" s="14"/>
      <c r="BB88" s="16"/>
    </row>
    <row r="89" spans="1:54">
      <c r="A89" s="14"/>
      <c r="B89" s="30" t="s">
        <v>1345</v>
      </c>
      <c r="C89" s="14" t="s">
        <v>1349</v>
      </c>
      <c r="D89" s="14"/>
      <c r="E89" s="14" t="s">
        <v>1346</v>
      </c>
      <c r="F89" s="14" t="s">
        <v>1347</v>
      </c>
      <c r="G89" s="14" t="s">
        <v>3783</v>
      </c>
      <c r="H89" s="14" t="s">
        <v>1299</v>
      </c>
      <c r="I89" s="14" t="s">
        <v>339</v>
      </c>
      <c r="J89" s="14" t="s">
        <v>368</v>
      </c>
      <c r="K89" s="14">
        <v>2</v>
      </c>
      <c r="L89" s="14" t="s">
        <v>339</v>
      </c>
      <c r="M89" s="14" t="s">
        <v>340</v>
      </c>
      <c r="N89" s="14" t="s">
        <v>511</v>
      </c>
      <c r="O89" s="14"/>
      <c r="P89" s="14"/>
      <c r="Q89" s="14"/>
      <c r="R89" s="14" t="s">
        <v>340</v>
      </c>
      <c r="S89" s="14" t="s">
        <v>339</v>
      </c>
      <c r="T89" s="14">
        <v>3</v>
      </c>
      <c r="U89" s="14" t="s">
        <v>351</v>
      </c>
      <c r="V89" s="14" t="s">
        <v>352</v>
      </c>
      <c r="W89" s="14" t="s">
        <v>3810</v>
      </c>
      <c r="X89" s="14" t="s">
        <v>415</v>
      </c>
      <c r="Y89" s="14" t="s">
        <v>593</v>
      </c>
      <c r="Z89" s="14" t="s">
        <v>3814</v>
      </c>
      <c r="AA89" s="14" t="s">
        <v>423</v>
      </c>
      <c r="AB89" s="14" t="s">
        <v>339</v>
      </c>
      <c r="AC89" s="14" t="s">
        <v>760</v>
      </c>
      <c r="AD89" s="14" t="s">
        <v>779</v>
      </c>
      <c r="AE89" s="14" t="s">
        <v>1361</v>
      </c>
      <c r="AF89" s="14"/>
      <c r="AG89" s="14"/>
      <c r="AH89" s="14"/>
      <c r="AI89" s="14"/>
      <c r="AJ89" s="14"/>
      <c r="AK89" s="14"/>
      <c r="AL89" s="14"/>
      <c r="AM89" s="14"/>
      <c r="AN89" s="14"/>
      <c r="AO89" s="14"/>
      <c r="AP89" s="14"/>
      <c r="AQ89" s="14"/>
      <c r="AR89" s="14"/>
      <c r="AS89" s="14"/>
      <c r="AT89" s="14"/>
      <c r="AU89" s="16"/>
      <c r="AV89" s="16"/>
      <c r="AW89" s="16"/>
      <c r="AX89" s="16"/>
      <c r="AY89" s="16"/>
      <c r="AZ89" s="16"/>
      <c r="BA89" s="14"/>
      <c r="BB89" s="16"/>
    </row>
    <row r="90" spans="1:54">
      <c r="A90" s="14"/>
      <c r="B90" s="30" t="s">
        <v>1345</v>
      </c>
      <c r="C90" s="14" t="s">
        <v>1363</v>
      </c>
      <c r="D90" s="14"/>
      <c r="E90" s="14" t="s">
        <v>1346</v>
      </c>
      <c r="F90" s="14" t="s">
        <v>1347</v>
      </c>
      <c r="G90" s="14" t="s">
        <v>3783</v>
      </c>
      <c r="H90" s="14" t="s">
        <v>1299</v>
      </c>
      <c r="I90" s="14" t="s">
        <v>339</v>
      </c>
      <c r="J90" s="14" t="s">
        <v>368</v>
      </c>
      <c r="K90" s="14">
        <v>2</v>
      </c>
      <c r="L90" s="14" t="s">
        <v>339</v>
      </c>
      <c r="M90" s="14" t="s">
        <v>340</v>
      </c>
      <c r="N90" s="14" t="s">
        <v>511</v>
      </c>
      <c r="O90" s="14"/>
      <c r="P90" s="14"/>
      <c r="Q90" s="14"/>
      <c r="R90" s="14" t="s">
        <v>340</v>
      </c>
      <c r="S90" s="14" t="s">
        <v>339</v>
      </c>
      <c r="T90" s="14">
        <v>3</v>
      </c>
      <c r="U90" s="14" t="s">
        <v>351</v>
      </c>
      <c r="V90" s="14" t="s">
        <v>352</v>
      </c>
      <c r="W90" s="14" t="s">
        <v>3810</v>
      </c>
      <c r="X90" s="14" t="s">
        <v>415</v>
      </c>
      <c r="Y90" s="14" t="s">
        <v>593</v>
      </c>
      <c r="Z90" s="14" t="s">
        <v>3814</v>
      </c>
      <c r="AA90" s="14" t="s">
        <v>360</v>
      </c>
      <c r="AB90" s="14" t="s">
        <v>339</v>
      </c>
      <c r="AC90" s="14" t="s">
        <v>760</v>
      </c>
      <c r="AD90" s="14" t="s">
        <v>779</v>
      </c>
      <c r="AE90" s="14" t="s">
        <v>1365</v>
      </c>
      <c r="AF90" s="14"/>
      <c r="AG90" s="14"/>
      <c r="AH90" s="14"/>
      <c r="AI90" s="14"/>
      <c r="AJ90" s="14"/>
      <c r="AK90" s="14"/>
      <c r="AL90" s="14"/>
      <c r="AM90" s="14"/>
      <c r="AN90" s="14"/>
      <c r="AO90" s="14"/>
      <c r="AP90" s="14"/>
      <c r="AQ90" s="14"/>
      <c r="AR90" s="14"/>
      <c r="AS90" s="14"/>
      <c r="AT90" s="14"/>
      <c r="AU90" s="16"/>
      <c r="AV90" s="16"/>
      <c r="AW90" s="16"/>
      <c r="AX90" s="16"/>
      <c r="AY90" s="16"/>
      <c r="AZ90" s="16"/>
      <c r="BA90" s="14"/>
      <c r="BB90" s="16"/>
    </row>
    <row r="91" spans="1:54">
      <c r="A91" s="14"/>
      <c r="B91" s="30" t="s">
        <v>1367</v>
      </c>
      <c r="C91" s="14"/>
      <c r="D91" s="14"/>
      <c r="E91" s="14" t="s">
        <v>1368</v>
      </c>
      <c r="F91" s="14" t="s">
        <v>1369</v>
      </c>
      <c r="G91" s="14" t="s">
        <v>3808</v>
      </c>
      <c r="H91" s="14" t="s">
        <v>1370</v>
      </c>
      <c r="I91" s="14"/>
      <c r="J91" s="14"/>
      <c r="K91" s="14">
        <v>0</v>
      </c>
      <c r="L91" s="14" t="s">
        <v>339</v>
      </c>
      <c r="M91" s="14" t="s">
        <v>339</v>
      </c>
      <c r="N91" s="14"/>
      <c r="O91" s="14"/>
      <c r="P91" s="14"/>
      <c r="Q91" s="14"/>
      <c r="R91" s="14"/>
      <c r="S91" s="14"/>
      <c r="T91" s="14">
        <v>0</v>
      </c>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6"/>
      <c r="AV91" s="16"/>
      <c r="AW91" s="16"/>
      <c r="AX91" s="16"/>
      <c r="AY91" s="16"/>
      <c r="AZ91" s="16"/>
      <c r="BA91" s="14"/>
      <c r="BB91" s="16"/>
    </row>
    <row r="92" spans="1:54" s="19" customFormat="1">
      <c r="A92" s="18" t="s">
        <v>3910</v>
      </c>
      <c r="B92" s="31" t="s">
        <v>1371</v>
      </c>
      <c r="C92" s="18" t="s">
        <v>814</v>
      </c>
      <c r="D92" s="18"/>
      <c r="E92" s="18" t="s">
        <v>1372</v>
      </c>
      <c r="F92" s="18" t="s">
        <v>1373</v>
      </c>
      <c r="G92" s="18" t="s">
        <v>3784</v>
      </c>
      <c r="H92" s="18" t="s">
        <v>1374</v>
      </c>
      <c r="I92" s="18"/>
      <c r="J92" s="18" t="s">
        <v>3817</v>
      </c>
      <c r="K92" s="18">
        <v>0</v>
      </c>
      <c r="L92" s="18" t="s">
        <v>339</v>
      </c>
      <c r="M92" s="18" t="s">
        <v>339</v>
      </c>
      <c r="N92" s="18" t="s">
        <v>340</v>
      </c>
      <c r="O92" s="18" t="s">
        <v>368</v>
      </c>
      <c r="P92" s="18"/>
      <c r="Q92" s="18"/>
      <c r="R92" s="18"/>
      <c r="S92" s="18" t="s">
        <v>339</v>
      </c>
      <c r="T92" s="18">
        <v>2</v>
      </c>
      <c r="U92" s="18" t="s">
        <v>351</v>
      </c>
      <c r="V92" s="18" t="s">
        <v>352</v>
      </c>
      <c r="W92" s="18"/>
      <c r="X92" s="18" t="s">
        <v>415</v>
      </c>
      <c r="Y92" s="18" t="s">
        <v>357</v>
      </c>
      <c r="Z92" s="18" t="s">
        <v>3814</v>
      </c>
      <c r="AA92" s="18" t="s">
        <v>423</v>
      </c>
      <c r="AB92" s="18" t="s">
        <v>339</v>
      </c>
      <c r="AC92" s="18" t="s">
        <v>371</v>
      </c>
      <c r="AD92" s="18" t="s">
        <v>372</v>
      </c>
      <c r="AE92" s="18" t="s">
        <v>373</v>
      </c>
      <c r="AF92" s="18" t="s">
        <v>340</v>
      </c>
      <c r="AG92" s="18" t="s">
        <v>379</v>
      </c>
      <c r="AH92" s="18" t="s">
        <v>429</v>
      </c>
      <c r="AI92" s="18" t="s">
        <v>484</v>
      </c>
      <c r="AJ92" s="18" t="s">
        <v>1385</v>
      </c>
      <c r="AK92" s="18" t="s">
        <v>1386</v>
      </c>
      <c r="AL92" s="18"/>
      <c r="AM92" s="18" t="s">
        <v>395</v>
      </c>
      <c r="AN92" s="18" t="s">
        <v>429</v>
      </c>
      <c r="AO92" s="18" t="s">
        <v>397</v>
      </c>
      <c r="AP92" s="18" t="s">
        <v>429</v>
      </c>
      <c r="AQ92" s="18" t="s">
        <v>484</v>
      </c>
      <c r="AR92" s="18" t="s">
        <v>1389</v>
      </c>
      <c r="AS92" s="18" t="s">
        <v>1382</v>
      </c>
      <c r="AT92" s="18"/>
      <c r="AU92" s="18" t="s">
        <v>430</v>
      </c>
      <c r="AV92" s="18" t="s">
        <v>1383</v>
      </c>
      <c r="AW92" s="18" t="s">
        <v>1384</v>
      </c>
      <c r="AX92" s="18"/>
      <c r="AY92" s="18" t="s">
        <v>430</v>
      </c>
      <c r="AZ92" s="18" t="s">
        <v>1387</v>
      </c>
      <c r="BA92" s="18" t="s">
        <v>1388</v>
      </c>
      <c r="BB92" s="18"/>
    </row>
    <row r="93" spans="1:54" s="23" customFormat="1">
      <c r="A93" s="22" t="s">
        <v>3910</v>
      </c>
      <c r="B93" s="32">
        <v>159</v>
      </c>
      <c r="C93" s="22" t="s">
        <v>814</v>
      </c>
      <c r="D93" s="22" t="s">
        <v>3862</v>
      </c>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t="s">
        <v>395</v>
      </c>
      <c r="AN93" s="22" t="s">
        <v>440</v>
      </c>
      <c r="AO93" s="22" t="s">
        <v>397</v>
      </c>
      <c r="AP93" s="22" t="s">
        <v>429</v>
      </c>
      <c r="AQ93" s="22" t="s">
        <v>484</v>
      </c>
      <c r="AR93" s="22" t="s">
        <v>1395</v>
      </c>
      <c r="AS93" s="22" t="s">
        <v>1394</v>
      </c>
      <c r="AT93" s="22"/>
      <c r="AU93" s="22"/>
      <c r="AV93" s="22"/>
      <c r="AW93" s="22"/>
      <c r="AX93" s="22"/>
      <c r="AY93" s="23" t="s">
        <v>430</v>
      </c>
      <c r="AZ93" s="23" t="s">
        <v>1393</v>
      </c>
      <c r="BA93" s="23" t="s">
        <v>1394</v>
      </c>
    </row>
    <row r="94" spans="1:54" s="25" customFormat="1">
      <c r="A94" s="24" t="s">
        <v>3910</v>
      </c>
      <c r="B94" s="33">
        <v>159</v>
      </c>
      <c r="C94" s="24" t="s">
        <v>814</v>
      </c>
      <c r="D94" s="24" t="s">
        <v>3864</v>
      </c>
      <c r="E94" s="24" t="s">
        <v>1372</v>
      </c>
      <c r="F94" s="24" t="s">
        <v>1373</v>
      </c>
      <c r="G94" s="24" t="s">
        <v>3784</v>
      </c>
      <c r="H94" s="24" t="s">
        <v>1374</v>
      </c>
      <c r="I94" s="24"/>
      <c r="J94" s="24" t="s">
        <v>3817</v>
      </c>
      <c r="K94" s="24">
        <v>0</v>
      </c>
      <c r="L94" s="24" t="s">
        <v>339</v>
      </c>
      <c r="M94" s="24" t="s">
        <v>339</v>
      </c>
      <c r="N94" s="24" t="s">
        <v>340</v>
      </c>
      <c r="O94" s="24" t="s">
        <v>368</v>
      </c>
      <c r="P94" s="24"/>
      <c r="Q94" s="24"/>
      <c r="R94" s="24"/>
      <c r="S94" s="24" t="s">
        <v>339</v>
      </c>
      <c r="T94" s="24">
        <v>2</v>
      </c>
      <c r="U94" s="24" t="s">
        <v>351</v>
      </c>
      <c r="V94" s="24" t="s">
        <v>352</v>
      </c>
      <c r="W94" s="24"/>
      <c r="X94" s="24" t="s">
        <v>415</v>
      </c>
      <c r="Y94" s="24" t="s">
        <v>357</v>
      </c>
      <c r="Z94" s="24" t="s">
        <v>3814</v>
      </c>
      <c r="AA94" s="24" t="s">
        <v>423</v>
      </c>
      <c r="AB94" s="24" t="s">
        <v>339</v>
      </c>
      <c r="AC94" s="24" t="s">
        <v>371</v>
      </c>
      <c r="AD94" s="24" t="s">
        <v>372</v>
      </c>
      <c r="AE94" s="24" t="s">
        <v>373</v>
      </c>
      <c r="AF94" s="24" t="s">
        <v>340</v>
      </c>
      <c r="AG94" s="24" t="s">
        <v>379</v>
      </c>
      <c r="AH94" s="24" t="s">
        <v>429</v>
      </c>
      <c r="AI94" s="24" t="s">
        <v>484</v>
      </c>
      <c r="AJ94" s="24" t="s">
        <v>1385</v>
      </c>
      <c r="AK94" s="24" t="s">
        <v>1386</v>
      </c>
      <c r="AL94" s="24"/>
      <c r="AM94" s="24"/>
      <c r="AN94" s="24"/>
      <c r="AO94" s="24"/>
      <c r="AP94" s="24">
        <f>AP92+AP93</f>
        <v>20</v>
      </c>
      <c r="AQ94" s="24"/>
      <c r="AR94" s="24">
        <f>((AP92*AR92)+(AP93*AR93))/(AP92+AP93)</f>
        <v>97.597000000000008</v>
      </c>
      <c r="AS94" s="24">
        <f>SQRT(((AP92-1)*(AS92^2)+(AP93-1)*(AS93^2))/(AP92+AP93-1))</f>
        <v>22.016916254744238</v>
      </c>
      <c r="AT94" s="24"/>
      <c r="AU94" s="24" t="s">
        <v>430</v>
      </c>
      <c r="AV94" s="24" t="s">
        <v>1383</v>
      </c>
      <c r="AW94" s="24" t="s">
        <v>1384</v>
      </c>
      <c r="AX94" s="24"/>
      <c r="AY94" s="24"/>
      <c r="AZ94" s="24">
        <f>((AP92*AZ92)+(AP93*AZ93))/(AP92+AP93)</f>
        <v>174.4915</v>
      </c>
      <c r="BA94" s="24">
        <f>SQRT(((AP92-1)*(BA92^2)+(AP93-1)*(BA93^2))/(AP92+AP93-1))</f>
        <v>39.587718316749651</v>
      </c>
      <c r="BB94" s="24"/>
    </row>
    <row r="95" spans="1:54">
      <c r="A95" s="14"/>
      <c r="B95" s="30" t="s">
        <v>1400</v>
      </c>
      <c r="C95" s="14"/>
      <c r="D95" s="14"/>
      <c r="E95" s="14" t="s">
        <v>1401</v>
      </c>
      <c r="F95" s="14" t="s">
        <v>1402</v>
      </c>
      <c r="G95" s="14" t="s">
        <v>3806</v>
      </c>
      <c r="H95" s="14" t="s">
        <v>973</v>
      </c>
      <c r="I95" s="14" t="s">
        <v>339</v>
      </c>
      <c r="J95" s="14" t="s">
        <v>368</v>
      </c>
      <c r="K95" s="14">
        <v>0</v>
      </c>
      <c r="L95" s="14"/>
      <c r="M95" s="14" t="s">
        <v>339</v>
      </c>
      <c r="N95" s="14"/>
      <c r="O95" s="14"/>
      <c r="P95" s="14"/>
      <c r="Q95" s="14"/>
      <c r="R95" s="14"/>
      <c r="S95" s="14"/>
      <c r="T95" s="14">
        <v>0</v>
      </c>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6"/>
      <c r="AV95" s="16"/>
      <c r="AW95" s="16"/>
      <c r="AX95" s="16"/>
      <c r="AY95" s="16"/>
      <c r="AZ95" s="16"/>
      <c r="BA95" s="16"/>
      <c r="BB95" s="16"/>
    </row>
    <row r="96" spans="1:54">
      <c r="A96" s="14"/>
      <c r="B96" s="30" t="s">
        <v>1403</v>
      </c>
      <c r="C96" s="14"/>
      <c r="D96" s="14"/>
      <c r="E96" s="14" t="s">
        <v>1404</v>
      </c>
      <c r="F96" s="14" t="s">
        <v>1405</v>
      </c>
      <c r="G96" s="14" t="s">
        <v>3808</v>
      </c>
      <c r="H96" s="14" t="s">
        <v>741</v>
      </c>
      <c r="I96" s="14" t="s">
        <v>340</v>
      </c>
      <c r="J96" s="14" t="s">
        <v>3817</v>
      </c>
      <c r="K96" s="14">
        <v>1</v>
      </c>
      <c r="L96" s="14" t="s">
        <v>339</v>
      </c>
      <c r="M96" s="14" t="s">
        <v>339</v>
      </c>
      <c r="N96" s="14"/>
      <c r="O96" s="14"/>
      <c r="P96" s="14"/>
      <c r="Q96" s="14"/>
      <c r="R96" s="14"/>
      <c r="S96" s="14"/>
      <c r="T96" s="14">
        <v>0</v>
      </c>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6"/>
      <c r="AV96" s="16"/>
      <c r="AW96" s="16"/>
      <c r="AX96" s="16"/>
      <c r="AY96" s="16"/>
      <c r="AZ96" s="16"/>
      <c r="BA96" s="16"/>
      <c r="BB96" s="16"/>
    </row>
    <row r="97" spans="1:54">
      <c r="A97" s="14" t="s">
        <v>3911</v>
      </c>
      <c r="B97" s="30" t="s">
        <v>1406</v>
      </c>
      <c r="C97" s="14" t="s">
        <v>1411</v>
      </c>
      <c r="D97" s="14"/>
      <c r="E97" s="14" t="s">
        <v>1407</v>
      </c>
      <c r="F97" s="14" t="s">
        <v>1408</v>
      </c>
      <c r="G97" s="14" t="s">
        <v>3773</v>
      </c>
      <c r="H97" s="14" t="s">
        <v>1409</v>
      </c>
      <c r="I97" s="14"/>
      <c r="J97" s="14" t="s">
        <v>3817</v>
      </c>
      <c r="K97" s="14">
        <v>0</v>
      </c>
      <c r="L97" s="14" t="s">
        <v>340</v>
      </c>
      <c r="M97" s="14" t="s">
        <v>340</v>
      </c>
      <c r="N97" s="14" t="s">
        <v>340</v>
      </c>
      <c r="O97" s="14"/>
      <c r="P97" s="14"/>
      <c r="Q97" s="14"/>
      <c r="R97" s="14" t="s">
        <v>340</v>
      </c>
      <c r="S97" s="14" t="s">
        <v>340</v>
      </c>
      <c r="T97" s="14">
        <v>2</v>
      </c>
      <c r="U97" s="14" t="s">
        <v>351</v>
      </c>
      <c r="V97" s="14" t="s">
        <v>641</v>
      </c>
      <c r="W97" s="14"/>
      <c r="X97" s="14" t="s">
        <v>415</v>
      </c>
      <c r="Y97" s="14" t="s">
        <v>357</v>
      </c>
      <c r="Z97" s="14" t="s">
        <v>3814</v>
      </c>
      <c r="AA97" s="14" t="s">
        <v>423</v>
      </c>
      <c r="AB97" s="14" t="s">
        <v>339</v>
      </c>
      <c r="AC97" s="14" t="s">
        <v>428</v>
      </c>
      <c r="AD97" s="14" t="s">
        <v>832</v>
      </c>
      <c r="AE97" s="14" t="s">
        <v>1418</v>
      </c>
      <c r="AF97" s="16" t="s">
        <v>340</v>
      </c>
      <c r="AG97" s="14" t="s">
        <v>379</v>
      </c>
      <c r="AH97" s="14" t="s">
        <v>819</v>
      </c>
      <c r="AI97" s="14" t="s">
        <v>559</v>
      </c>
      <c r="AJ97" s="14" t="s">
        <v>1421</v>
      </c>
      <c r="AK97" s="14" t="s">
        <v>1422</v>
      </c>
      <c r="AL97" s="14"/>
      <c r="AM97" s="14" t="s">
        <v>395</v>
      </c>
      <c r="AN97" s="14" t="s">
        <v>430</v>
      </c>
      <c r="AO97" s="14" t="s">
        <v>397</v>
      </c>
      <c r="AP97" s="14" t="s">
        <v>819</v>
      </c>
      <c r="AQ97" s="14" t="s">
        <v>559</v>
      </c>
      <c r="AR97" s="14" t="s">
        <v>1423</v>
      </c>
      <c r="AS97" s="14" t="s">
        <v>1424</v>
      </c>
      <c r="AT97" s="14"/>
      <c r="AU97" s="16" t="s">
        <v>559</v>
      </c>
      <c r="AV97" s="16" t="s">
        <v>1421</v>
      </c>
      <c r="AW97" s="16" t="s">
        <v>1422</v>
      </c>
      <c r="AX97" s="16"/>
      <c r="AY97" s="16" t="s">
        <v>559</v>
      </c>
      <c r="AZ97" s="16" t="s">
        <v>1423</v>
      </c>
      <c r="BA97" s="16" t="s">
        <v>1424</v>
      </c>
      <c r="BB97" s="16"/>
    </row>
    <row r="98" spans="1:54">
      <c r="A98" s="14"/>
      <c r="B98" s="30" t="s">
        <v>1406</v>
      </c>
      <c r="C98" s="14" t="s">
        <v>1412</v>
      </c>
      <c r="D98" s="14"/>
      <c r="E98" s="14" t="s">
        <v>1407</v>
      </c>
      <c r="F98" s="14" t="s">
        <v>1408</v>
      </c>
      <c r="G98" s="14" t="s">
        <v>3773</v>
      </c>
      <c r="H98" s="14" t="s">
        <v>1409</v>
      </c>
      <c r="I98" s="14"/>
      <c r="J98" s="14" t="s">
        <v>3817</v>
      </c>
      <c r="K98" s="14">
        <v>0</v>
      </c>
      <c r="L98" s="14" t="s">
        <v>340</v>
      </c>
      <c r="M98" s="14" t="s">
        <v>340</v>
      </c>
      <c r="N98" s="14" t="s">
        <v>340</v>
      </c>
      <c r="O98" s="14"/>
      <c r="P98" s="14"/>
      <c r="Q98" s="14"/>
      <c r="R98" s="14" t="s">
        <v>340</v>
      </c>
      <c r="S98" s="14" t="s">
        <v>340</v>
      </c>
      <c r="T98" s="14">
        <v>2</v>
      </c>
      <c r="U98" s="14" t="s">
        <v>351</v>
      </c>
      <c r="V98" s="14" t="s">
        <v>641</v>
      </c>
      <c r="W98" s="14"/>
      <c r="X98" s="14" t="s">
        <v>415</v>
      </c>
      <c r="Y98" s="14" t="s">
        <v>357</v>
      </c>
      <c r="Z98" s="14" t="s">
        <v>3814</v>
      </c>
      <c r="AA98" s="14" t="s">
        <v>423</v>
      </c>
      <c r="AB98" s="14" t="s">
        <v>339</v>
      </c>
      <c r="AC98" s="14" t="s">
        <v>365</v>
      </c>
      <c r="AD98" s="14" t="s">
        <v>365</v>
      </c>
      <c r="AE98" s="14" t="s">
        <v>1428</v>
      </c>
      <c r="AF98" s="14"/>
      <c r="AG98" s="14"/>
      <c r="AH98" s="14"/>
      <c r="AI98" s="14"/>
      <c r="AJ98" s="14"/>
      <c r="AK98" s="14"/>
      <c r="AL98" s="14"/>
      <c r="AM98" s="14"/>
      <c r="AN98" s="14"/>
      <c r="AO98" s="14"/>
      <c r="AP98" s="14"/>
      <c r="AQ98" s="14"/>
      <c r="AR98" s="14"/>
      <c r="AS98" s="14"/>
      <c r="AT98" s="14"/>
      <c r="AU98" s="16"/>
      <c r="AV98" s="16"/>
      <c r="AW98" s="16"/>
      <c r="AX98" s="16"/>
      <c r="AY98" s="16"/>
      <c r="AZ98" s="16"/>
      <c r="BA98" s="16"/>
      <c r="BB98" s="16"/>
    </row>
    <row r="99" spans="1:54">
      <c r="A99" s="14"/>
      <c r="B99" s="30" t="s">
        <v>1431</v>
      </c>
      <c r="C99" s="14"/>
      <c r="D99" s="14"/>
      <c r="E99" s="14" t="s">
        <v>1432</v>
      </c>
      <c r="F99" s="14" t="s">
        <v>1433</v>
      </c>
      <c r="G99" s="14" t="s">
        <v>3808</v>
      </c>
      <c r="H99" s="14" t="s">
        <v>783</v>
      </c>
      <c r="I99" s="14"/>
      <c r="J99" s="14"/>
      <c r="K99" s="14">
        <v>1</v>
      </c>
      <c r="L99" s="14" t="s">
        <v>339</v>
      </c>
      <c r="M99" s="14" t="s">
        <v>339</v>
      </c>
      <c r="N99" s="14"/>
      <c r="O99" s="14"/>
      <c r="P99" s="14"/>
      <c r="Q99" s="14"/>
      <c r="R99" s="14"/>
      <c r="S99" s="14"/>
      <c r="T99" s="14">
        <v>0</v>
      </c>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6"/>
      <c r="AV99" s="16"/>
      <c r="AW99" s="16"/>
      <c r="AX99" s="16"/>
      <c r="AY99" s="16"/>
      <c r="AZ99" s="16"/>
      <c r="BA99" s="16"/>
      <c r="BB99" s="16"/>
    </row>
    <row r="100" spans="1:54">
      <c r="A100" s="14"/>
      <c r="B100" s="30" t="s">
        <v>1434</v>
      </c>
      <c r="C100" s="14"/>
      <c r="D100" s="14"/>
      <c r="E100" s="14" t="s">
        <v>1435</v>
      </c>
      <c r="F100" s="14" t="s">
        <v>1436</v>
      </c>
      <c r="G100" s="14" t="s">
        <v>3808</v>
      </c>
      <c r="H100" s="14" t="s">
        <v>1053</v>
      </c>
      <c r="I100" s="14"/>
      <c r="J100" s="14"/>
      <c r="K100" s="14">
        <v>0</v>
      </c>
      <c r="L100" s="14" t="s">
        <v>339</v>
      </c>
      <c r="M100" s="14" t="s">
        <v>339</v>
      </c>
      <c r="N100" s="14"/>
      <c r="O100" s="14"/>
      <c r="P100" s="14"/>
      <c r="Q100" s="14"/>
      <c r="R100" s="14"/>
      <c r="S100" s="14"/>
      <c r="T100" s="14">
        <v>0</v>
      </c>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6"/>
      <c r="AV100" s="16"/>
      <c r="AW100" s="16"/>
      <c r="AX100" s="16"/>
      <c r="AY100" s="16"/>
      <c r="AZ100" s="16"/>
      <c r="BA100" s="16"/>
      <c r="BB100" s="16"/>
    </row>
    <row r="101" spans="1:54">
      <c r="A101" s="14"/>
      <c r="B101" s="30" t="s">
        <v>1437</v>
      </c>
      <c r="C101" s="14"/>
      <c r="D101" s="14"/>
      <c r="E101" s="14" t="s">
        <v>1438</v>
      </c>
      <c r="F101" s="14" t="s">
        <v>1439</v>
      </c>
      <c r="G101" s="14" t="s">
        <v>3808</v>
      </c>
      <c r="H101" s="14" t="s">
        <v>1370</v>
      </c>
      <c r="I101" s="14"/>
      <c r="J101" s="14" t="s">
        <v>368</v>
      </c>
      <c r="K101" s="14">
        <v>0</v>
      </c>
      <c r="L101" s="14" t="s">
        <v>339</v>
      </c>
      <c r="M101" s="14" t="s">
        <v>339</v>
      </c>
      <c r="N101" s="14"/>
      <c r="O101" s="14"/>
      <c r="P101" s="14"/>
      <c r="Q101" s="14"/>
      <c r="R101" s="14"/>
      <c r="S101" s="14"/>
      <c r="T101" s="14">
        <v>0</v>
      </c>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6"/>
      <c r="AV101" s="16"/>
      <c r="AW101" s="16"/>
      <c r="AX101" s="16"/>
      <c r="AY101" s="16"/>
      <c r="AZ101" s="16"/>
      <c r="BA101" s="16"/>
      <c r="BB101" s="16"/>
    </row>
    <row r="102" spans="1:54">
      <c r="A102" s="14"/>
      <c r="B102" s="30" t="s">
        <v>1440</v>
      </c>
      <c r="C102" s="14"/>
      <c r="D102" s="14"/>
      <c r="E102" s="14" t="s">
        <v>1438</v>
      </c>
      <c r="F102" s="14" t="s">
        <v>1441</v>
      </c>
      <c r="G102" s="14" t="s">
        <v>3808</v>
      </c>
      <c r="H102" s="14" t="s">
        <v>1129</v>
      </c>
      <c r="I102" s="14"/>
      <c r="J102" s="14" t="s">
        <v>368</v>
      </c>
      <c r="K102" s="14">
        <v>1</v>
      </c>
      <c r="L102" s="14" t="s">
        <v>339</v>
      </c>
      <c r="M102" s="14" t="s">
        <v>339</v>
      </c>
      <c r="N102" s="14"/>
      <c r="O102" s="14"/>
      <c r="P102" s="14"/>
      <c r="Q102" s="14"/>
      <c r="R102" s="14"/>
      <c r="S102" s="14"/>
      <c r="T102" s="14">
        <v>0</v>
      </c>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6"/>
      <c r="AV102" s="16"/>
      <c r="AW102" s="16"/>
      <c r="AX102" s="16"/>
      <c r="AY102" s="16"/>
      <c r="AZ102" s="16"/>
      <c r="BA102" s="16"/>
      <c r="BB102" s="16"/>
    </row>
    <row r="103" spans="1:54">
      <c r="A103" s="14" t="s">
        <v>3912</v>
      </c>
      <c r="B103" s="30" t="s">
        <v>1442</v>
      </c>
      <c r="C103" s="14" t="s">
        <v>808</v>
      </c>
      <c r="D103" s="14"/>
      <c r="E103" s="14" t="s">
        <v>1443</v>
      </c>
      <c r="F103" s="14" t="s">
        <v>1444</v>
      </c>
      <c r="G103" s="14" t="s">
        <v>3785</v>
      </c>
      <c r="H103" s="14" t="s">
        <v>1445</v>
      </c>
      <c r="I103" s="14"/>
      <c r="J103" s="14"/>
      <c r="K103" s="14">
        <v>0</v>
      </c>
      <c r="L103" s="14" t="s">
        <v>340</v>
      </c>
      <c r="M103" s="14" t="s">
        <v>340</v>
      </c>
      <c r="N103" s="14" t="s">
        <v>340</v>
      </c>
      <c r="O103" s="14" t="s">
        <v>368</v>
      </c>
      <c r="P103" s="14"/>
      <c r="Q103" s="14"/>
      <c r="R103" s="14" t="s">
        <v>340</v>
      </c>
      <c r="S103" s="14" t="s">
        <v>339</v>
      </c>
      <c r="T103" s="14">
        <v>2</v>
      </c>
      <c r="U103" s="14" t="s">
        <v>351</v>
      </c>
      <c r="V103" s="14"/>
      <c r="W103" s="14" t="s">
        <v>3810</v>
      </c>
      <c r="X103" s="14" t="s">
        <v>415</v>
      </c>
      <c r="Y103" s="14" t="s">
        <v>357</v>
      </c>
      <c r="Z103" s="14" t="s">
        <v>3814</v>
      </c>
      <c r="AA103" s="14" t="s">
        <v>423</v>
      </c>
      <c r="AB103" s="14" t="s">
        <v>339</v>
      </c>
      <c r="AC103" s="14" t="s">
        <v>371</v>
      </c>
      <c r="AD103" s="14" t="s">
        <v>372</v>
      </c>
      <c r="AE103" s="14" t="s">
        <v>1449</v>
      </c>
      <c r="AF103" s="16" t="s">
        <v>340</v>
      </c>
      <c r="AG103" s="14" t="s">
        <v>379</v>
      </c>
      <c r="AH103" s="14" t="s">
        <v>819</v>
      </c>
      <c r="AI103" s="14" t="s">
        <v>390</v>
      </c>
      <c r="AJ103" s="14" t="s">
        <v>1456</v>
      </c>
      <c r="AK103" s="14">
        <f>AL103*(SQRT(AH103))</f>
        <v>163.16064711810873</v>
      </c>
      <c r="AL103" s="14" t="s">
        <v>1457</v>
      </c>
      <c r="AM103" s="14" t="s">
        <v>395</v>
      </c>
      <c r="AN103" s="14" t="s">
        <v>396</v>
      </c>
      <c r="AO103" s="14" t="s">
        <v>397</v>
      </c>
      <c r="AP103" s="14" t="s">
        <v>819</v>
      </c>
      <c r="AQ103" s="14" t="s">
        <v>390</v>
      </c>
      <c r="AR103" s="14" t="s">
        <v>1460</v>
      </c>
      <c r="AS103" s="14">
        <f>AT103*(SQRT(AP103))</f>
        <v>32.42508855809033</v>
      </c>
      <c r="AT103" s="14" t="s">
        <v>1461</v>
      </c>
      <c r="AU103" s="16" t="s">
        <v>391</v>
      </c>
      <c r="AV103" s="16" t="s">
        <v>1454</v>
      </c>
      <c r="AW103" s="14">
        <f>AX103*(SQRT(AH103))</f>
        <v>263.920535010067</v>
      </c>
      <c r="AX103" s="16" t="s">
        <v>1455</v>
      </c>
      <c r="AY103" s="16" t="s">
        <v>391</v>
      </c>
      <c r="AZ103" s="16" t="s">
        <v>1458</v>
      </c>
      <c r="BA103" s="14">
        <f t="shared" ref="BA103:BA106" si="8">BB103*(SQRT(AP103))</f>
        <v>19.98000920920709</v>
      </c>
      <c r="BB103" s="16" t="s">
        <v>1459</v>
      </c>
    </row>
    <row r="104" spans="1:54">
      <c r="A104" s="14"/>
      <c r="B104" s="30" t="s">
        <v>1442</v>
      </c>
      <c r="C104" s="14" t="s">
        <v>757</v>
      </c>
      <c r="D104" s="14"/>
      <c r="E104" s="14" t="s">
        <v>1443</v>
      </c>
      <c r="F104" s="14" t="s">
        <v>1444</v>
      </c>
      <c r="G104" s="14" t="s">
        <v>3785</v>
      </c>
      <c r="H104" s="14" t="s">
        <v>1445</v>
      </c>
      <c r="I104" s="14"/>
      <c r="J104" s="14"/>
      <c r="K104" s="14">
        <v>0</v>
      </c>
      <c r="L104" s="14" t="s">
        <v>340</v>
      </c>
      <c r="M104" s="14" t="s">
        <v>340</v>
      </c>
      <c r="N104" s="14" t="s">
        <v>340</v>
      </c>
      <c r="O104" s="14" t="s">
        <v>368</v>
      </c>
      <c r="P104" s="14"/>
      <c r="Q104" s="14"/>
      <c r="R104" s="14"/>
      <c r="S104" s="14" t="s">
        <v>339</v>
      </c>
      <c r="T104" s="14">
        <v>2</v>
      </c>
      <c r="U104" s="14" t="s">
        <v>351</v>
      </c>
      <c r="V104" s="14"/>
      <c r="W104" s="14" t="s">
        <v>3810</v>
      </c>
      <c r="X104" s="14" t="s">
        <v>415</v>
      </c>
      <c r="Y104" s="14" t="s">
        <v>357</v>
      </c>
      <c r="Z104" s="14" t="s">
        <v>3814</v>
      </c>
      <c r="AA104" s="14" t="s">
        <v>423</v>
      </c>
      <c r="AB104" s="14" t="s">
        <v>339</v>
      </c>
      <c r="AC104" s="14" t="s">
        <v>371</v>
      </c>
      <c r="AD104" s="14" t="s">
        <v>372</v>
      </c>
      <c r="AE104" s="14" t="s">
        <v>1449</v>
      </c>
      <c r="AF104" s="14"/>
      <c r="AG104" s="14" t="s">
        <v>379</v>
      </c>
      <c r="AH104" s="14" t="s">
        <v>819</v>
      </c>
      <c r="AI104" s="14"/>
      <c r="AJ104" s="14"/>
      <c r="AK104" s="14"/>
      <c r="AL104" s="14"/>
      <c r="AM104" s="14" t="s">
        <v>395</v>
      </c>
      <c r="AN104" s="14" t="s">
        <v>396</v>
      </c>
      <c r="AO104" s="14" t="s">
        <v>397</v>
      </c>
      <c r="AP104" s="14" t="s">
        <v>819</v>
      </c>
      <c r="AQ104" s="14"/>
      <c r="AR104" s="14"/>
      <c r="AS104" s="14"/>
      <c r="AT104" s="14"/>
      <c r="AU104" s="16"/>
      <c r="AV104" s="16"/>
      <c r="AW104" s="16"/>
      <c r="AX104" s="16"/>
      <c r="AY104" s="16"/>
      <c r="AZ104" s="16"/>
      <c r="BA104" s="14"/>
      <c r="BB104" s="16"/>
    </row>
    <row r="105" spans="1:54">
      <c r="A105" s="14" t="s">
        <v>3913</v>
      </c>
      <c r="B105" s="30" t="s">
        <v>1442</v>
      </c>
      <c r="C105" s="14" t="s">
        <v>758</v>
      </c>
      <c r="D105" s="14"/>
      <c r="E105" s="14" t="s">
        <v>1443</v>
      </c>
      <c r="F105" s="14" t="s">
        <v>1444</v>
      </c>
      <c r="G105" s="14" t="s">
        <v>3785</v>
      </c>
      <c r="H105" s="14" t="s">
        <v>1445</v>
      </c>
      <c r="I105" s="14"/>
      <c r="J105" s="14"/>
      <c r="K105" s="14">
        <v>0</v>
      </c>
      <c r="L105" s="14" t="s">
        <v>340</v>
      </c>
      <c r="M105" s="14" t="s">
        <v>340</v>
      </c>
      <c r="N105" s="14" t="s">
        <v>340</v>
      </c>
      <c r="O105" s="14" t="s">
        <v>368</v>
      </c>
      <c r="P105" s="14"/>
      <c r="Q105" s="14"/>
      <c r="R105" s="14" t="s">
        <v>340</v>
      </c>
      <c r="S105" s="14" t="s">
        <v>339</v>
      </c>
      <c r="T105" s="14">
        <v>2</v>
      </c>
      <c r="U105" s="14" t="s">
        <v>351</v>
      </c>
      <c r="V105" s="14"/>
      <c r="W105" s="14" t="s">
        <v>3810</v>
      </c>
      <c r="X105" s="14" t="s">
        <v>415</v>
      </c>
      <c r="Y105" s="14" t="s">
        <v>357</v>
      </c>
      <c r="Z105" s="14" t="s">
        <v>3814</v>
      </c>
      <c r="AA105" s="14" t="s">
        <v>423</v>
      </c>
      <c r="AB105" s="14" t="s">
        <v>339</v>
      </c>
      <c r="AC105" s="14" t="s">
        <v>371</v>
      </c>
      <c r="AD105" s="14" t="s">
        <v>372</v>
      </c>
      <c r="AE105" s="14" t="s">
        <v>1449</v>
      </c>
      <c r="AF105" s="16" t="s">
        <v>340</v>
      </c>
      <c r="AG105" s="14" t="s">
        <v>379</v>
      </c>
      <c r="AH105" s="14" t="s">
        <v>819</v>
      </c>
      <c r="AI105" s="14" t="s">
        <v>337</v>
      </c>
      <c r="AJ105" s="14" t="s">
        <v>1468</v>
      </c>
      <c r="AK105" s="14">
        <f>AL105*(SQRT(AH105))</f>
        <v>10.787621053781971</v>
      </c>
      <c r="AL105" s="14" t="s">
        <v>1469</v>
      </c>
      <c r="AM105" s="14" t="s">
        <v>395</v>
      </c>
      <c r="AN105" s="14" t="s">
        <v>396</v>
      </c>
      <c r="AO105" s="14" t="s">
        <v>397</v>
      </c>
      <c r="AP105" s="14" t="s">
        <v>819</v>
      </c>
      <c r="AQ105" s="14" t="s">
        <v>337</v>
      </c>
      <c r="AR105" s="14" t="s">
        <v>1472</v>
      </c>
      <c r="AS105" s="14">
        <f>AT105*(SQRT(AP105))</f>
        <v>58.104378423660982</v>
      </c>
      <c r="AT105" s="14" t="s">
        <v>1473</v>
      </c>
      <c r="AU105" s="16" t="s">
        <v>337</v>
      </c>
      <c r="AV105" s="16" t="s">
        <v>1468</v>
      </c>
      <c r="AW105" s="14">
        <f>AX105*(SQRT(AH105))</f>
        <v>10.787621053781971</v>
      </c>
      <c r="AX105" s="16" t="s">
        <v>1469</v>
      </c>
      <c r="AY105" s="16" t="s">
        <v>337</v>
      </c>
      <c r="AZ105" s="16" t="s">
        <v>1472</v>
      </c>
      <c r="BA105" s="14">
        <f t="shared" si="8"/>
        <v>58.104378423660982</v>
      </c>
      <c r="BB105" s="16" t="s">
        <v>1473</v>
      </c>
    </row>
    <row r="106" spans="1:54">
      <c r="A106" s="14" t="s">
        <v>3914</v>
      </c>
      <c r="B106" s="30" t="s">
        <v>1478</v>
      </c>
      <c r="C106" s="14" t="s">
        <v>501</v>
      </c>
      <c r="D106" s="14"/>
      <c r="E106" s="14" t="s">
        <v>1479</v>
      </c>
      <c r="F106" s="14" t="s">
        <v>1480</v>
      </c>
      <c r="G106" s="14" t="s">
        <v>3775</v>
      </c>
      <c r="H106" s="14" t="s">
        <v>1295</v>
      </c>
      <c r="I106" s="14" t="s">
        <v>339</v>
      </c>
      <c r="J106" s="14" t="s">
        <v>368</v>
      </c>
      <c r="K106" s="14">
        <v>1</v>
      </c>
      <c r="L106" s="14" t="s">
        <v>339</v>
      </c>
      <c r="M106" s="14" t="s">
        <v>340</v>
      </c>
      <c r="N106" s="14" t="s">
        <v>340</v>
      </c>
      <c r="O106" s="14"/>
      <c r="P106" s="14"/>
      <c r="Q106" s="14"/>
      <c r="R106" s="14"/>
      <c r="S106" s="14" t="s">
        <v>339</v>
      </c>
      <c r="T106" s="14">
        <v>1</v>
      </c>
      <c r="U106" s="14" t="s">
        <v>351</v>
      </c>
      <c r="V106" s="14"/>
      <c r="W106" s="14"/>
      <c r="X106" s="14" t="s">
        <v>415</v>
      </c>
      <c r="Y106" s="14" t="s">
        <v>357</v>
      </c>
      <c r="Z106" s="14" t="s">
        <v>3814</v>
      </c>
      <c r="AA106" s="14" t="s">
        <v>423</v>
      </c>
      <c r="AB106" s="14" t="s">
        <v>339</v>
      </c>
      <c r="AC106" s="14" t="s">
        <v>371</v>
      </c>
      <c r="AD106" s="14" t="s">
        <v>372</v>
      </c>
      <c r="AE106" s="14" t="s">
        <v>1486</v>
      </c>
      <c r="AF106" s="16" t="s">
        <v>340</v>
      </c>
      <c r="AG106" s="14" t="s">
        <v>379</v>
      </c>
      <c r="AH106" s="14" t="s">
        <v>402</v>
      </c>
      <c r="AI106" s="14" t="s">
        <v>525</v>
      </c>
      <c r="AJ106" s="14" t="s">
        <v>1490</v>
      </c>
      <c r="AK106" s="14">
        <f>AL106*(SQRT(AH106))</f>
        <v>0.43156111965745947</v>
      </c>
      <c r="AL106" s="14" t="s">
        <v>1491</v>
      </c>
      <c r="AM106" s="14" t="s">
        <v>395</v>
      </c>
      <c r="AN106" s="14" t="s">
        <v>396</v>
      </c>
      <c r="AO106" s="14" t="s">
        <v>397</v>
      </c>
      <c r="AP106" s="14" t="s">
        <v>402</v>
      </c>
      <c r="AQ106" s="14" t="s">
        <v>525</v>
      </c>
      <c r="AR106" s="14" t="s">
        <v>1492</v>
      </c>
      <c r="AS106" s="14">
        <f>AT106*(SQRT(AP106))</f>
        <v>0.42932505167995966</v>
      </c>
      <c r="AT106" s="14" t="s">
        <v>1493</v>
      </c>
      <c r="AU106" s="16" t="s">
        <v>525</v>
      </c>
      <c r="AV106" s="16" t="s">
        <v>1490</v>
      </c>
      <c r="AW106" s="14">
        <f>AX106*(SQRT(AH106))</f>
        <v>0.43156111965745947</v>
      </c>
      <c r="AX106" s="16" t="s">
        <v>1491</v>
      </c>
      <c r="AY106" s="16" t="s">
        <v>525</v>
      </c>
      <c r="AZ106" s="16" t="s">
        <v>1492</v>
      </c>
      <c r="BA106" s="14">
        <f t="shared" si="8"/>
        <v>0.42932505167995966</v>
      </c>
      <c r="BB106" s="16" t="s">
        <v>1493</v>
      </c>
    </row>
    <row r="107" spans="1:54">
      <c r="A107" s="14" t="s">
        <v>3915</v>
      </c>
      <c r="B107" s="30" t="s">
        <v>1496</v>
      </c>
      <c r="C107" s="14" t="s">
        <v>808</v>
      </c>
      <c r="D107" s="14"/>
      <c r="E107" s="14" t="s">
        <v>1497</v>
      </c>
      <c r="F107" s="14" t="s">
        <v>1498</v>
      </c>
      <c r="G107" s="14" t="s">
        <v>3777</v>
      </c>
      <c r="H107" s="14" t="s">
        <v>1499</v>
      </c>
      <c r="I107" s="14"/>
      <c r="J107" s="14" t="s">
        <v>368</v>
      </c>
      <c r="K107" s="14">
        <v>1</v>
      </c>
      <c r="L107" s="14" t="s">
        <v>339</v>
      </c>
      <c r="M107" s="14" t="s">
        <v>340</v>
      </c>
      <c r="N107" s="14" t="s">
        <v>340</v>
      </c>
      <c r="O107" s="14"/>
      <c r="P107" s="14"/>
      <c r="Q107" s="14"/>
      <c r="R107" s="14" t="s">
        <v>340</v>
      </c>
      <c r="S107" s="14" t="s">
        <v>339</v>
      </c>
      <c r="T107" s="14">
        <v>3</v>
      </c>
      <c r="U107" s="14" t="s">
        <v>351</v>
      </c>
      <c r="V107" s="14" t="s">
        <v>641</v>
      </c>
      <c r="W107" s="14"/>
      <c r="X107" s="14" t="s">
        <v>415</v>
      </c>
      <c r="Y107" s="14" t="s">
        <v>357</v>
      </c>
      <c r="Z107" s="14" t="s">
        <v>3814</v>
      </c>
      <c r="AA107" s="14" t="s">
        <v>423</v>
      </c>
      <c r="AB107" s="14" t="s">
        <v>339</v>
      </c>
      <c r="AC107" s="14" t="s">
        <v>428</v>
      </c>
      <c r="AD107" s="14" t="s">
        <v>372</v>
      </c>
      <c r="AE107" s="14" t="s">
        <v>373</v>
      </c>
      <c r="AF107" s="16" t="s">
        <v>340</v>
      </c>
      <c r="AG107" s="14" t="s">
        <v>379</v>
      </c>
      <c r="AH107" s="14" t="s">
        <v>819</v>
      </c>
      <c r="AI107" s="14" t="s">
        <v>383</v>
      </c>
      <c r="AJ107" s="14" t="s">
        <v>1507</v>
      </c>
      <c r="AK107" s="14" t="s">
        <v>1508</v>
      </c>
      <c r="AL107" s="14"/>
      <c r="AM107" s="14" t="s">
        <v>395</v>
      </c>
      <c r="AN107" s="14" t="s">
        <v>396</v>
      </c>
      <c r="AO107" s="14" t="s">
        <v>397</v>
      </c>
      <c r="AP107" s="14" t="s">
        <v>819</v>
      </c>
      <c r="AQ107" s="14" t="s">
        <v>383</v>
      </c>
      <c r="AR107" s="14" t="s">
        <v>1509</v>
      </c>
      <c r="AS107" s="14" t="s">
        <v>1510</v>
      </c>
      <c r="AT107" s="14"/>
      <c r="AU107" s="16" t="s">
        <v>383</v>
      </c>
      <c r="AV107" s="16" t="s">
        <v>1507</v>
      </c>
      <c r="AW107" s="16" t="s">
        <v>1508</v>
      </c>
      <c r="AX107" s="16"/>
      <c r="AY107" s="16" t="s">
        <v>383</v>
      </c>
      <c r="AZ107" s="16" t="s">
        <v>1509</v>
      </c>
      <c r="BA107" s="16" t="s">
        <v>1510</v>
      </c>
      <c r="BB107" s="16"/>
    </row>
    <row r="108" spans="1:54">
      <c r="A108" s="14"/>
      <c r="B108" s="30" t="s">
        <v>1512</v>
      </c>
      <c r="C108" s="14"/>
      <c r="D108" s="14"/>
      <c r="E108" s="14" t="s">
        <v>1513</v>
      </c>
      <c r="F108" s="14" t="s">
        <v>1514</v>
      </c>
      <c r="G108" s="14" t="s">
        <v>3806</v>
      </c>
      <c r="H108" s="14" t="s">
        <v>1370</v>
      </c>
      <c r="I108" s="14" t="s">
        <v>339</v>
      </c>
      <c r="J108" s="14" t="s">
        <v>368</v>
      </c>
      <c r="K108" s="14">
        <v>0</v>
      </c>
      <c r="L108" s="14"/>
      <c r="M108" s="14" t="s">
        <v>340</v>
      </c>
      <c r="N108" s="14"/>
      <c r="O108" s="14"/>
      <c r="P108" s="14"/>
      <c r="Q108" s="14"/>
      <c r="R108" s="14"/>
      <c r="S108" s="14"/>
      <c r="T108" s="14">
        <v>0</v>
      </c>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6"/>
      <c r="AV108" s="16"/>
      <c r="AW108" s="16"/>
      <c r="AX108" s="16"/>
      <c r="AY108" s="16"/>
      <c r="AZ108" s="16"/>
      <c r="BA108" s="16"/>
      <c r="BB108" s="16"/>
    </row>
    <row r="109" spans="1:54">
      <c r="A109" s="14"/>
      <c r="B109" s="30" t="s">
        <v>1515</v>
      </c>
      <c r="C109" s="14" t="s">
        <v>1411</v>
      </c>
      <c r="D109" s="14"/>
      <c r="E109" s="14" t="s">
        <v>1516</v>
      </c>
      <c r="F109" s="14" t="s">
        <v>1517</v>
      </c>
      <c r="G109" s="14" t="s">
        <v>3777</v>
      </c>
      <c r="H109" s="14" t="s">
        <v>1518</v>
      </c>
      <c r="I109" s="14"/>
      <c r="J109" s="14" t="s">
        <v>368</v>
      </c>
      <c r="K109" s="14">
        <v>2</v>
      </c>
      <c r="L109" s="14" t="s">
        <v>339</v>
      </c>
      <c r="M109" s="14" t="s">
        <v>340</v>
      </c>
      <c r="N109" s="14" t="s">
        <v>340</v>
      </c>
      <c r="O109" s="14"/>
      <c r="P109" s="14"/>
      <c r="Q109" s="14"/>
      <c r="R109" s="14" t="s">
        <v>340</v>
      </c>
      <c r="S109" s="14" t="s">
        <v>339</v>
      </c>
      <c r="T109" s="14">
        <v>1</v>
      </c>
      <c r="U109" s="14" t="s">
        <v>351</v>
      </c>
      <c r="V109" s="14"/>
      <c r="W109" s="14"/>
      <c r="X109" s="14" t="s">
        <v>415</v>
      </c>
      <c r="Y109" s="14" t="s">
        <v>357</v>
      </c>
      <c r="Z109" s="14" t="s">
        <v>3814</v>
      </c>
      <c r="AA109" s="14" t="s">
        <v>423</v>
      </c>
      <c r="AB109" s="14" t="s">
        <v>339</v>
      </c>
      <c r="AC109" s="14" t="s">
        <v>365</v>
      </c>
      <c r="AD109" s="14" t="s">
        <v>365</v>
      </c>
      <c r="AE109" s="14" t="s">
        <v>1523</v>
      </c>
      <c r="AF109" s="14"/>
      <c r="AG109" s="14"/>
      <c r="AH109" s="14"/>
      <c r="AI109" s="14"/>
      <c r="AJ109" s="14"/>
      <c r="AK109" s="14"/>
      <c r="AL109" s="14"/>
      <c r="AM109" s="14"/>
      <c r="AN109" s="14"/>
      <c r="AO109" s="14"/>
      <c r="AP109" s="14"/>
      <c r="AQ109" s="14"/>
      <c r="AR109" s="14"/>
      <c r="AS109" s="14"/>
      <c r="AT109" s="14"/>
      <c r="AU109" s="16"/>
      <c r="AV109" s="16"/>
      <c r="AW109" s="16"/>
      <c r="AX109" s="16"/>
      <c r="AY109" s="16"/>
      <c r="AZ109" s="16"/>
      <c r="BA109" s="16"/>
      <c r="BB109" s="16"/>
    </row>
    <row r="110" spans="1:54">
      <c r="A110" s="14"/>
      <c r="B110" s="30" t="s">
        <v>1527</v>
      </c>
      <c r="C110" s="14" t="s">
        <v>408</v>
      </c>
      <c r="D110" s="14"/>
      <c r="E110" s="14" t="s">
        <v>1528</v>
      </c>
      <c r="F110" s="14" t="s">
        <v>1529</v>
      </c>
      <c r="G110" s="14" t="s">
        <v>3786</v>
      </c>
      <c r="H110" s="14" t="s">
        <v>711</v>
      </c>
      <c r="I110" s="14" t="s">
        <v>339</v>
      </c>
      <c r="J110" s="14" t="s">
        <v>368</v>
      </c>
      <c r="K110" s="14">
        <v>0</v>
      </c>
      <c r="L110" s="14" t="s">
        <v>339</v>
      </c>
      <c r="M110" s="14" t="s">
        <v>339</v>
      </c>
      <c r="N110" s="14" t="s">
        <v>340</v>
      </c>
      <c r="O110" s="14"/>
      <c r="P110" s="14"/>
      <c r="Q110" s="14"/>
      <c r="R110" s="14" t="s">
        <v>340</v>
      </c>
      <c r="S110" s="14" t="s">
        <v>339</v>
      </c>
      <c r="T110" s="14">
        <v>1</v>
      </c>
      <c r="U110" s="14" t="s">
        <v>351</v>
      </c>
      <c r="V110" s="14"/>
      <c r="W110" s="14"/>
      <c r="X110" s="14" t="s">
        <v>415</v>
      </c>
      <c r="Y110" s="14" t="s">
        <v>357</v>
      </c>
      <c r="Z110" s="14" t="s">
        <v>3814</v>
      </c>
      <c r="AA110" s="14" t="s">
        <v>423</v>
      </c>
      <c r="AB110" s="14" t="s">
        <v>339</v>
      </c>
      <c r="AC110" s="14" t="s">
        <v>371</v>
      </c>
      <c r="AD110" s="14" t="s">
        <v>372</v>
      </c>
      <c r="AE110" s="14" t="s">
        <v>1532</v>
      </c>
      <c r="AF110" s="14"/>
      <c r="AG110" s="14"/>
      <c r="AH110" s="14"/>
      <c r="AI110" s="14"/>
      <c r="AJ110" s="14"/>
      <c r="AK110" s="14"/>
      <c r="AL110" s="14"/>
      <c r="AM110" s="14"/>
      <c r="AN110" s="14"/>
      <c r="AO110" s="14"/>
      <c r="AP110" s="14"/>
      <c r="AQ110" s="14"/>
      <c r="AR110" s="14"/>
      <c r="AS110" s="14"/>
      <c r="AT110" s="14"/>
      <c r="AU110" s="16"/>
      <c r="AV110" s="16"/>
      <c r="AW110" s="16"/>
      <c r="AX110" s="16"/>
      <c r="AY110" s="16"/>
      <c r="AZ110" s="16"/>
      <c r="BA110" s="16"/>
      <c r="BB110" s="16"/>
    </row>
    <row r="111" spans="1:54">
      <c r="A111" s="14"/>
      <c r="B111" s="30" t="s">
        <v>1527</v>
      </c>
      <c r="C111" s="14" t="s">
        <v>409</v>
      </c>
      <c r="D111" s="14"/>
      <c r="E111" s="14" t="s">
        <v>1528</v>
      </c>
      <c r="F111" s="14" t="s">
        <v>1529</v>
      </c>
      <c r="G111" s="14" t="s">
        <v>3786</v>
      </c>
      <c r="H111" s="14" t="s">
        <v>711</v>
      </c>
      <c r="I111" s="14" t="s">
        <v>339</v>
      </c>
      <c r="J111" s="14" t="s">
        <v>368</v>
      </c>
      <c r="K111" s="14">
        <v>0</v>
      </c>
      <c r="L111" s="14" t="s">
        <v>339</v>
      </c>
      <c r="M111" s="14" t="s">
        <v>339</v>
      </c>
      <c r="N111" s="14" t="s">
        <v>340</v>
      </c>
      <c r="O111" s="14"/>
      <c r="P111" s="14"/>
      <c r="Q111" s="14"/>
      <c r="R111" s="14" t="s">
        <v>340</v>
      </c>
      <c r="S111" s="14" t="s">
        <v>339</v>
      </c>
      <c r="T111" s="14">
        <v>1</v>
      </c>
      <c r="U111" s="14" t="s">
        <v>351</v>
      </c>
      <c r="V111" s="14"/>
      <c r="W111" s="14"/>
      <c r="X111" s="14" t="s">
        <v>415</v>
      </c>
      <c r="Y111" s="14" t="s">
        <v>357</v>
      </c>
      <c r="Z111" s="14" t="s">
        <v>3814</v>
      </c>
      <c r="AA111" s="14" t="s">
        <v>423</v>
      </c>
      <c r="AB111" s="14" t="s">
        <v>339</v>
      </c>
      <c r="AC111" s="14" t="s">
        <v>371</v>
      </c>
      <c r="AD111" s="14" t="s">
        <v>372</v>
      </c>
      <c r="AE111" s="14" t="s">
        <v>1532</v>
      </c>
      <c r="AF111" s="14"/>
      <c r="AG111" s="14"/>
      <c r="AH111" s="14"/>
      <c r="AI111" s="14"/>
      <c r="AJ111" s="14"/>
      <c r="AK111" s="14"/>
      <c r="AL111" s="14"/>
      <c r="AM111" s="14"/>
      <c r="AN111" s="14"/>
      <c r="AO111" s="14"/>
      <c r="AP111" s="14"/>
      <c r="AQ111" s="14"/>
      <c r="AR111" s="14"/>
      <c r="AS111" s="14"/>
      <c r="AT111" s="14"/>
      <c r="AU111" s="16"/>
      <c r="AV111" s="16"/>
      <c r="AW111" s="16"/>
      <c r="AX111" s="16"/>
      <c r="AY111" s="16"/>
      <c r="AZ111" s="16"/>
      <c r="BA111" s="16"/>
      <c r="BB111" s="16"/>
    </row>
    <row r="112" spans="1:54">
      <c r="A112" s="14"/>
      <c r="B112" s="30" t="s">
        <v>1534</v>
      </c>
      <c r="C112" s="14"/>
      <c r="D112" s="14"/>
      <c r="E112" s="14" t="s">
        <v>1535</v>
      </c>
      <c r="F112" s="14"/>
      <c r="G112" s="14" t="s">
        <v>3808</v>
      </c>
      <c r="H112" s="14" t="s">
        <v>1536</v>
      </c>
      <c r="I112" s="14"/>
      <c r="J112" s="14"/>
      <c r="K112" s="14">
        <v>1</v>
      </c>
      <c r="L112" s="14" t="s">
        <v>339</v>
      </c>
      <c r="M112" s="14" t="s">
        <v>340</v>
      </c>
      <c r="N112" s="14"/>
      <c r="O112" s="14"/>
      <c r="P112" s="14"/>
      <c r="Q112" s="14"/>
      <c r="R112" s="14"/>
      <c r="S112" s="14"/>
      <c r="T112" s="14">
        <v>0</v>
      </c>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6"/>
      <c r="AV112" s="16"/>
      <c r="AW112" s="16"/>
      <c r="AX112" s="16"/>
      <c r="AY112" s="16"/>
      <c r="AZ112" s="16"/>
      <c r="BA112" s="16"/>
      <c r="BB112" s="16"/>
    </row>
    <row r="113" spans="1:54">
      <c r="A113" s="14"/>
      <c r="B113" s="30" t="s">
        <v>1537</v>
      </c>
      <c r="C113" s="14"/>
      <c r="D113" s="14"/>
      <c r="E113" s="14" t="s">
        <v>1538</v>
      </c>
      <c r="F113" s="14" t="s">
        <v>1539</v>
      </c>
      <c r="G113" s="14" t="s">
        <v>3806</v>
      </c>
      <c r="H113" s="14" t="s">
        <v>973</v>
      </c>
      <c r="I113" s="14" t="s">
        <v>339</v>
      </c>
      <c r="J113" s="14" t="s">
        <v>368</v>
      </c>
      <c r="K113" s="14">
        <v>0</v>
      </c>
      <c r="L113" s="14"/>
      <c r="M113" s="14" t="s">
        <v>339</v>
      </c>
      <c r="N113" s="14"/>
      <c r="O113" s="14"/>
      <c r="P113" s="14"/>
      <c r="Q113" s="14"/>
      <c r="R113" s="14"/>
      <c r="S113" s="14"/>
      <c r="T113" s="14">
        <v>0</v>
      </c>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6"/>
      <c r="AV113" s="16"/>
      <c r="AW113" s="16"/>
      <c r="AX113" s="16"/>
      <c r="AY113" s="16"/>
      <c r="AZ113" s="16"/>
      <c r="BA113" s="16"/>
      <c r="BB113" s="16"/>
    </row>
    <row r="114" spans="1:54">
      <c r="A114" s="14"/>
      <c r="B114" s="30" t="s">
        <v>1540</v>
      </c>
      <c r="C114" s="14"/>
      <c r="D114" s="14"/>
      <c r="E114" s="14" t="s">
        <v>1541</v>
      </c>
      <c r="F114" s="14" t="s">
        <v>1542</v>
      </c>
      <c r="G114" s="14" t="s">
        <v>3808</v>
      </c>
      <c r="H114" s="14" t="s">
        <v>936</v>
      </c>
      <c r="I114" s="14"/>
      <c r="J114" s="14"/>
      <c r="K114" s="14">
        <v>0</v>
      </c>
      <c r="L114" s="14" t="s">
        <v>339</v>
      </c>
      <c r="M114" s="14" t="s">
        <v>339</v>
      </c>
      <c r="N114" s="14"/>
      <c r="O114" s="14"/>
      <c r="P114" s="14"/>
      <c r="Q114" s="14"/>
      <c r="R114" s="14"/>
      <c r="S114" s="14"/>
      <c r="T114" s="14">
        <v>0</v>
      </c>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6"/>
      <c r="AV114" s="16"/>
      <c r="AW114" s="16"/>
      <c r="AX114" s="16"/>
      <c r="AY114" s="16"/>
      <c r="AZ114" s="16"/>
      <c r="BA114" s="16"/>
      <c r="BB114" s="16"/>
    </row>
    <row r="115" spans="1:54">
      <c r="A115" s="14" t="s">
        <v>3916</v>
      </c>
      <c r="B115" s="30" t="s">
        <v>1543</v>
      </c>
      <c r="C115" s="14" t="s">
        <v>506</v>
      </c>
      <c r="D115" s="14"/>
      <c r="E115" s="14" t="s">
        <v>1544</v>
      </c>
      <c r="F115" s="14" t="s">
        <v>1545</v>
      </c>
      <c r="G115" s="14" t="s">
        <v>3773</v>
      </c>
      <c r="H115" s="14" t="s">
        <v>1546</v>
      </c>
      <c r="I115" s="14" t="s">
        <v>339</v>
      </c>
      <c r="J115" s="14" t="s">
        <v>368</v>
      </c>
      <c r="K115" s="14">
        <v>0</v>
      </c>
      <c r="L115" s="14" t="s">
        <v>340</v>
      </c>
      <c r="M115" s="14" t="s">
        <v>340</v>
      </c>
      <c r="N115" s="14" t="s">
        <v>340</v>
      </c>
      <c r="O115" s="14" t="s">
        <v>411</v>
      </c>
      <c r="P115" s="14"/>
      <c r="Q115" s="14"/>
      <c r="R115" s="14" t="s">
        <v>340</v>
      </c>
      <c r="S115" s="14" t="s">
        <v>340</v>
      </c>
      <c r="T115" s="14">
        <v>1</v>
      </c>
      <c r="U115" s="14" t="s">
        <v>351</v>
      </c>
      <c r="V115" s="14"/>
      <c r="W115" s="14"/>
      <c r="X115" s="14" t="s">
        <v>415</v>
      </c>
      <c r="Y115" s="14" t="s">
        <v>357</v>
      </c>
      <c r="Z115" s="14" t="s">
        <v>3814</v>
      </c>
      <c r="AA115" s="14" t="s">
        <v>423</v>
      </c>
      <c r="AB115" s="14" t="s">
        <v>339</v>
      </c>
      <c r="AC115" s="14" t="s">
        <v>371</v>
      </c>
      <c r="AD115" s="14" t="s">
        <v>372</v>
      </c>
      <c r="AE115" s="14" t="s">
        <v>1550</v>
      </c>
      <c r="AF115" s="16" t="s">
        <v>340</v>
      </c>
      <c r="AG115" s="14" t="s">
        <v>379</v>
      </c>
      <c r="AH115" s="14" t="s">
        <v>402</v>
      </c>
      <c r="AI115" s="14" t="s">
        <v>390</v>
      </c>
      <c r="AJ115" s="14" t="s">
        <v>1555</v>
      </c>
      <c r="AK115" s="14">
        <f>AL115*(SQRT(AH115))</f>
        <v>2.0482382673898076</v>
      </c>
      <c r="AL115" s="14" t="s">
        <v>1556</v>
      </c>
      <c r="AM115" s="14" t="s">
        <v>395</v>
      </c>
      <c r="AN115" s="14" t="s">
        <v>430</v>
      </c>
      <c r="AO115" s="14" t="s">
        <v>397</v>
      </c>
      <c r="AP115" s="14" t="s">
        <v>402</v>
      </c>
      <c r="AQ115" s="14" t="s">
        <v>390</v>
      </c>
      <c r="AR115" s="14" t="s">
        <v>1559</v>
      </c>
      <c r="AS115" s="14">
        <f>AT115*(SQRT(AP115))</f>
        <v>0.78709592807992601</v>
      </c>
      <c r="AT115" s="14" t="s">
        <v>1560</v>
      </c>
      <c r="AU115" s="16" t="s">
        <v>391</v>
      </c>
      <c r="AV115" s="16" t="s">
        <v>1553</v>
      </c>
      <c r="AW115" s="14">
        <f>AX115*(SQRT(AH115))</f>
        <v>6.4577643190193923</v>
      </c>
      <c r="AX115" s="16" t="s">
        <v>1554</v>
      </c>
      <c r="AY115" s="16" t="s">
        <v>391</v>
      </c>
      <c r="AZ115" s="16" t="s">
        <v>1557</v>
      </c>
      <c r="BA115" s="14">
        <f t="shared" ref="BA115:BA117" si="9">BB115*(SQRT(AP115))</f>
        <v>1.2611423393098813</v>
      </c>
      <c r="BB115" s="16" t="s">
        <v>1558</v>
      </c>
    </row>
    <row r="116" spans="1:54">
      <c r="A116" s="14" t="s">
        <v>3917</v>
      </c>
      <c r="B116" s="30" t="s">
        <v>1562</v>
      </c>
      <c r="C116" s="14" t="s">
        <v>757</v>
      </c>
      <c r="D116" s="14"/>
      <c r="E116" s="14" t="s">
        <v>1563</v>
      </c>
      <c r="F116" s="14" t="s">
        <v>1564</v>
      </c>
      <c r="G116" s="14" t="s">
        <v>3772</v>
      </c>
      <c r="H116" s="14" t="s">
        <v>1299</v>
      </c>
      <c r="I116" s="14"/>
      <c r="J116" s="14" t="s">
        <v>3817</v>
      </c>
      <c r="K116" s="14">
        <v>2</v>
      </c>
      <c r="L116" s="14" t="s">
        <v>339</v>
      </c>
      <c r="M116" s="14" t="s">
        <v>339</v>
      </c>
      <c r="N116" s="14" t="s">
        <v>640</v>
      </c>
      <c r="O116" s="14" t="s">
        <v>411</v>
      </c>
      <c r="P116" s="14"/>
      <c r="Q116" s="14"/>
      <c r="R116" s="14" t="s">
        <v>340</v>
      </c>
      <c r="S116" s="14" t="s">
        <v>339</v>
      </c>
      <c r="T116" s="14">
        <v>3</v>
      </c>
      <c r="U116" s="14" t="s">
        <v>351</v>
      </c>
      <c r="V116" s="14" t="s">
        <v>352</v>
      </c>
      <c r="W116" s="14" t="s">
        <v>3810</v>
      </c>
      <c r="X116" s="14" t="s">
        <v>415</v>
      </c>
      <c r="Y116" s="14" t="s">
        <v>357</v>
      </c>
      <c r="Z116" s="14" t="s">
        <v>3814</v>
      </c>
      <c r="AA116" s="14" t="s">
        <v>423</v>
      </c>
      <c r="AB116" s="14" t="s">
        <v>339</v>
      </c>
      <c r="AC116" s="14" t="s">
        <v>428</v>
      </c>
      <c r="AD116" s="14" t="s">
        <v>372</v>
      </c>
      <c r="AE116" s="14" t="s">
        <v>373</v>
      </c>
      <c r="AF116" s="16" t="s">
        <v>340</v>
      </c>
      <c r="AG116" s="14" t="s">
        <v>379</v>
      </c>
      <c r="AH116" s="14" t="s">
        <v>530</v>
      </c>
      <c r="AI116" s="14" t="s">
        <v>390</v>
      </c>
      <c r="AJ116" s="14" t="s">
        <v>1571</v>
      </c>
      <c r="AK116" s="14">
        <f>AL116*(SQRT(AH116))</f>
        <v>393.76959485973521</v>
      </c>
      <c r="AL116" s="14" t="s">
        <v>1572</v>
      </c>
      <c r="AM116" s="14" t="s">
        <v>395</v>
      </c>
      <c r="AN116" s="14" t="s">
        <v>396</v>
      </c>
      <c r="AO116" s="14" t="s">
        <v>397</v>
      </c>
      <c r="AP116" s="14" t="s">
        <v>530</v>
      </c>
      <c r="AQ116" s="14" t="s">
        <v>390</v>
      </c>
      <c r="AR116" s="14" t="s">
        <v>1575</v>
      </c>
      <c r="AS116" s="14">
        <f>AT116*(SQRT(AP116))</f>
        <v>231.16874788777139</v>
      </c>
      <c r="AT116" s="14" t="s">
        <v>1576</v>
      </c>
      <c r="AU116" s="16" t="s">
        <v>570</v>
      </c>
      <c r="AV116" s="16" t="s">
        <v>1569</v>
      </c>
      <c r="AW116" s="14">
        <f>AX116*(SQRT(AH116))</f>
        <v>871.52939591043059</v>
      </c>
      <c r="AX116" s="16" t="s">
        <v>1570</v>
      </c>
      <c r="AY116" s="16" t="s">
        <v>570</v>
      </c>
      <c r="AZ116" s="16" t="s">
        <v>1573</v>
      </c>
      <c r="BA116" s="14">
        <f t="shared" si="9"/>
        <v>476.79134661191159</v>
      </c>
      <c r="BB116" s="16" t="s">
        <v>1574</v>
      </c>
    </row>
    <row r="117" spans="1:54">
      <c r="A117" s="14" t="s">
        <v>3918</v>
      </c>
      <c r="B117" s="30" t="s">
        <v>1562</v>
      </c>
      <c r="C117" s="14" t="s">
        <v>758</v>
      </c>
      <c r="D117" s="14"/>
      <c r="E117" s="14" t="s">
        <v>1563</v>
      </c>
      <c r="F117" s="14" t="s">
        <v>1564</v>
      </c>
      <c r="G117" s="14" t="s">
        <v>3772</v>
      </c>
      <c r="H117" s="14" t="s">
        <v>1299</v>
      </c>
      <c r="I117" s="14"/>
      <c r="J117" s="14" t="s">
        <v>3817</v>
      </c>
      <c r="K117" s="14">
        <v>2</v>
      </c>
      <c r="L117" s="14" t="s">
        <v>339</v>
      </c>
      <c r="M117" s="14" t="s">
        <v>339</v>
      </c>
      <c r="N117" s="14" t="s">
        <v>640</v>
      </c>
      <c r="O117" s="14" t="s">
        <v>411</v>
      </c>
      <c r="P117" s="14"/>
      <c r="Q117" s="14"/>
      <c r="R117" s="14" t="s">
        <v>340</v>
      </c>
      <c r="S117" s="14" t="s">
        <v>339</v>
      </c>
      <c r="T117" s="14">
        <v>3</v>
      </c>
      <c r="U117" s="14" t="s">
        <v>351</v>
      </c>
      <c r="V117" s="14" t="s">
        <v>352</v>
      </c>
      <c r="W117" s="14" t="s">
        <v>3810</v>
      </c>
      <c r="X117" s="14" t="s">
        <v>415</v>
      </c>
      <c r="Y117" s="14" t="s">
        <v>357</v>
      </c>
      <c r="Z117" s="14" t="s">
        <v>3814</v>
      </c>
      <c r="AA117" s="14" t="s">
        <v>423</v>
      </c>
      <c r="AB117" s="14" t="s">
        <v>339</v>
      </c>
      <c r="AC117" s="14" t="s">
        <v>428</v>
      </c>
      <c r="AD117" s="14" t="s">
        <v>766</v>
      </c>
      <c r="AE117" s="14" t="s">
        <v>1578</v>
      </c>
      <c r="AF117" s="16" t="s">
        <v>340</v>
      </c>
      <c r="AG117" s="14" t="s">
        <v>379</v>
      </c>
      <c r="AH117" s="14" t="s">
        <v>429</v>
      </c>
      <c r="AI117" s="14" t="s">
        <v>480</v>
      </c>
      <c r="AJ117" s="14" t="s">
        <v>1582</v>
      </c>
      <c r="AK117" s="14">
        <f>AL117*(SQRT(AH117))</f>
        <v>0.17392527130926089</v>
      </c>
      <c r="AL117" s="14" t="s">
        <v>1244</v>
      </c>
      <c r="AM117" s="14" t="s">
        <v>395</v>
      </c>
      <c r="AN117" s="14" t="s">
        <v>396</v>
      </c>
      <c r="AO117" s="14" t="s">
        <v>397</v>
      </c>
      <c r="AP117" s="14" t="s">
        <v>429</v>
      </c>
      <c r="AQ117" s="14" t="s">
        <v>480</v>
      </c>
      <c r="AR117" s="14" t="s">
        <v>1585</v>
      </c>
      <c r="AS117" s="14">
        <f>AT117*(SQRT(AP117))</f>
        <v>0.31306548835666959</v>
      </c>
      <c r="AT117" s="14" t="s">
        <v>1256</v>
      </c>
      <c r="AU117" s="16" t="s">
        <v>440</v>
      </c>
      <c r="AV117" s="16" t="s">
        <v>1580</v>
      </c>
      <c r="AW117" s="14">
        <f>AX117*(SQRT(AH117))</f>
        <v>0.40160926284138421</v>
      </c>
      <c r="AX117" s="16" t="s">
        <v>1581</v>
      </c>
      <c r="AY117" s="16" t="s">
        <v>440</v>
      </c>
      <c r="AZ117" s="16" t="s">
        <v>1583</v>
      </c>
      <c r="BA117" s="14">
        <f t="shared" si="9"/>
        <v>0.37314876389986879</v>
      </c>
      <c r="BB117" s="16" t="s">
        <v>1584</v>
      </c>
    </row>
    <row r="118" spans="1:54">
      <c r="A118" s="14"/>
      <c r="B118" s="30" t="s">
        <v>1586</v>
      </c>
      <c r="C118" s="14" t="s">
        <v>1591</v>
      </c>
      <c r="D118" s="14"/>
      <c r="E118" s="14" t="s">
        <v>1587</v>
      </c>
      <c r="F118" s="14" t="s">
        <v>1588</v>
      </c>
      <c r="G118" s="14" t="s">
        <v>3797</v>
      </c>
      <c r="H118" s="14" t="s">
        <v>1518</v>
      </c>
      <c r="I118" s="14" t="s">
        <v>340</v>
      </c>
      <c r="J118" s="14" t="s">
        <v>368</v>
      </c>
      <c r="K118" s="14">
        <v>1</v>
      </c>
      <c r="L118" s="14" t="s">
        <v>339</v>
      </c>
      <c r="M118" s="14" t="s">
        <v>339</v>
      </c>
      <c r="N118" s="14" t="s">
        <v>511</v>
      </c>
      <c r="O118" s="14"/>
      <c r="P118" s="14"/>
      <c r="Q118" s="14"/>
      <c r="R118" s="14" t="s">
        <v>339</v>
      </c>
      <c r="S118" s="14" t="s">
        <v>339</v>
      </c>
      <c r="T118" s="14">
        <v>3</v>
      </c>
      <c r="U118" s="14" t="s">
        <v>351</v>
      </c>
      <c r="V118" s="14" t="s">
        <v>352</v>
      </c>
      <c r="W118" s="14" t="s">
        <v>3810</v>
      </c>
      <c r="X118" s="14" t="s">
        <v>415</v>
      </c>
      <c r="Y118" s="14" t="s">
        <v>357</v>
      </c>
      <c r="Z118" s="14" t="s">
        <v>3814</v>
      </c>
      <c r="AA118" s="14" t="s">
        <v>423</v>
      </c>
      <c r="AB118" s="14" t="s">
        <v>524</v>
      </c>
      <c r="AC118" s="14" t="s">
        <v>371</v>
      </c>
      <c r="AD118" s="14" t="s">
        <v>372</v>
      </c>
      <c r="AE118" s="14" t="s">
        <v>373</v>
      </c>
      <c r="AF118" s="14"/>
      <c r="AG118" s="14" t="s">
        <v>379</v>
      </c>
      <c r="AH118" s="14"/>
      <c r="AI118" s="14"/>
      <c r="AJ118" s="14"/>
      <c r="AK118" s="14"/>
      <c r="AL118" s="14"/>
      <c r="AM118" s="14" t="s">
        <v>395</v>
      </c>
      <c r="AN118" s="14" t="s">
        <v>430</v>
      </c>
      <c r="AO118" s="14" t="s">
        <v>397</v>
      </c>
      <c r="AP118" s="14"/>
      <c r="AQ118" s="14"/>
      <c r="AR118" s="14"/>
      <c r="AS118" s="14"/>
      <c r="AT118" s="14"/>
      <c r="AU118" s="16"/>
      <c r="AV118" s="16"/>
      <c r="AW118" s="16"/>
      <c r="AX118" s="16"/>
      <c r="AY118" s="16"/>
      <c r="AZ118" s="16"/>
      <c r="BA118" s="16"/>
      <c r="BB118" s="16"/>
    </row>
    <row r="119" spans="1:54">
      <c r="A119" s="14"/>
      <c r="B119" s="30" t="s">
        <v>1586</v>
      </c>
      <c r="C119" s="14" t="s">
        <v>1590</v>
      </c>
      <c r="D119" s="14"/>
      <c r="E119" s="14" t="s">
        <v>1587</v>
      </c>
      <c r="F119" s="14" t="s">
        <v>1588</v>
      </c>
      <c r="G119" s="14" t="s">
        <v>3777</v>
      </c>
      <c r="H119" s="14" t="s">
        <v>1518</v>
      </c>
      <c r="I119" s="14" t="s">
        <v>340</v>
      </c>
      <c r="J119" s="14" t="s">
        <v>368</v>
      </c>
      <c r="K119" s="14">
        <v>1</v>
      </c>
      <c r="L119" s="14" t="s">
        <v>339</v>
      </c>
      <c r="M119" s="14" t="s">
        <v>339</v>
      </c>
      <c r="N119" s="14" t="s">
        <v>511</v>
      </c>
      <c r="O119" s="14"/>
      <c r="P119" s="14"/>
      <c r="Q119" s="14"/>
      <c r="R119" s="14" t="s">
        <v>339</v>
      </c>
      <c r="S119" s="14" t="s">
        <v>339</v>
      </c>
      <c r="T119" s="14">
        <v>3</v>
      </c>
      <c r="U119" s="14" t="s">
        <v>351</v>
      </c>
      <c r="V119" s="14" t="s">
        <v>352</v>
      </c>
      <c r="W119" s="14" t="s">
        <v>3810</v>
      </c>
      <c r="X119" s="14" t="s">
        <v>415</v>
      </c>
      <c r="Y119" s="14" t="s">
        <v>357</v>
      </c>
      <c r="Z119" s="14" t="s">
        <v>368</v>
      </c>
      <c r="AA119" s="14" t="s">
        <v>423</v>
      </c>
      <c r="AB119" s="14" t="s">
        <v>524</v>
      </c>
      <c r="AC119" s="14" t="s">
        <v>371</v>
      </c>
      <c r="AD119" s="14" t="s">
        <v>372</v>
      </c>
      <c r="AE119" s="14" t="s">
        <v>373</v>
      </c>
      <c r="AF119" s="14"/>
      <c r="AG119" s="14" t="s">
        <v>379</v>
      </c>
      <c r="AH119" s="14"/>
      <c r="AI119" s="14"/>
      <c r="AJ119" s="14"/>
      <c r="AK119" s="14"/>
      <c r="AL119" s="14"/>
      <c r="AM119" s="14" t="s">
        <v>395</v>
      </c>
      <c r="AN119" s="14" t="s">
        <v>430</v>
      </c>
      <c r="AO119" s="14" t="s">
        <v>397</v>
      </c>
      <c r="AP119" s="14"/>
      <c r="AQ119" s="14"/>
      <c r="AR119" s="14"/>
      <c r="AS119" s="14"/>
      <c r="AT119" s="14"/>
      <c r="AU119" s="16"/>
      <c r="AV119" s="16"/>
      <c r="AW119" s="16"/>
      <c r="AX119" s="16"/>
      <c r="AY119" s="16"/>
      <c r="AZ119" s="16"/>
      <c r="BA119" s="16"/>
      <c r="BB119" s="16"/>
    </row>
    <row r="120" spans="1:54">
      <c r="A120" s="14"/>
      <c r="B120" s="30" t="s">
        <v>1586</v>
      </c>
      <c r="C120" s="14" t="s">
        <v>1589</v>
      </c>
      <c r="D120" s="14"/>
      <c r="E120" s="14" t="s">
        <v>1587</v>
      </c>
      <c r="F120" s="14" t="s">
        <v>1588</v>
      </c>
      <c r="G120" s="14" t="s">
        <v>3773</v>
      </c>
      <c r="H120" s="14" t="s">
        <v>1518</v>
      </c>
      <c r="I120" s="14" t="s">
        <v>340</v>
      </c>
      <c r="J120" s="14" t="s">
        <v>368</v>
      </c>
      <c r="K120" s="14">
        <v>1</v>
      </c>
      <c r="L120" s="14" t="s">
        <v>339</v>
      </c>
      <c r="M120" s="14" t="s">
        <v>339</v>
      </c>
      <c r="N120" s="14" t="s">
        <v>511</v>
      </c>
      <c r="O120" s="14"/>
      <c r="P120" s="14"/>
      <c r="Q120" s="14"/>
      <c r="R120" s="14" t="s">
        <v>339</v>
      </c>
      <c r="S120" s="14" t="s">
        <v>339</v>
      </c>
      <c r="T120" s="14">
        <v>3</v>
      </c>
      <c r="U120" s="14" t="s">
        <v>351</v>
      </c>
      <c r="V120" s="14" t="s">
        <v>352</v>
      </c>
      <c r="W120" s="14" t="s">
        <v>3810</v>
      </c>
      <c r="X120" s="14" t="s">
        <v>415</v>
      </c>
      <c r="Y120" s="14" t="s">
        <v>357</v>
      </c>
      <c r="Z120" s="14" t="s">
        <v>3814</v>
      </c>
      <c r="AA120" s="14" t="s">
        <v>423</v>
      </c>
      <c r="AB120" s="14" t="s">
        <v>524</v>
      </c>
      <c r="AC120" s="14" t="s">
        <v>371</v>
      </c>
      <c r="AD120" s="14" t="s">
        <v>372</v>
      </c>
      <c r="AE120" s="14" t="s">
        <v>373</v>
      </c>
      <c r="AF120" s="14"/>
      <c r="AG120" s="14" t="s">
        <v>379</v>
      </c>
      <c r="AH120" s="14"/>
      <c r="AI120" s="14"/>
      <c r="AJ120" s="14"/>
      <c r="AK120" s="14"/>
      <c r="AL120" s="14"/>
      <c r="AM120" s="14" t="s">
        <v>395</v>
      </c>
      <c r="AN120" s="14" t="s">
        <v>430</v>
      </c>
      <c r="AO120" s="14" t="s">
        <v>397</v>
      </c>
      <c r="AP120" s="14"/>
      <c r="AQ120" s="14"/>
      <c r="AR120" s="14"/>
      <c r="AS120" s="14"/>
      <c r="AT120" s="14"/>
      <c r="AU120" s="16"/>
      <c r="AV120" s="16"/>
      <c r="AW120" s="16"/>
      <c r="AX120" s="16"/>
      <c r="AY120" s="16"/>
      <c r="AZ120" s="16"/>
      <c r="BA120" s="16"/>
      <c r="BB120" s="16"/>
    </row>
    <row r="121" spans="1:54">
      <c r="A121" s="14" t="s">
        <v>3919</v>
      </c>
      <c r="B121" s="30" t="s">
        <v>1598</v>
      </c>
      <c r="C121" s="14" t="s">
        <v>1602</v>
      </c>
      <c r="D121" s="14"/>
      <c r="E121" s="14" t="s">
        <v>1599</v>
      </c>
      <c r="F121" s="14" t="s">
        <v>1600</v>
      </c>
      <c r="G121" s="14" t="s">
        <v>3770</v>
      </c>
      <c r="H121" s="14" t="s">
        <v>1499</v>
      </c>
      <c r="I121" s="14"/>
      <c r="J121" s="14" t="s">
        <v>368</v>
      </c>
      <c r="K121" s="14">
        <v>1</v>
      </c>
      <c r="L121" s="14" t="s">
        <v>339</v>
      </c>
      <c r="M121" s="14" t="s">
        <v>340</v>
      </c>
      <c r="N121" s="14" t="s">
        <v>340</v>
      </c>
      <c r="O121" s="14"/>
      <c r="P121" s="14"/>
      <c r="Q121" s="14"/>
      <c r="R121" s="14" t="s">
        <v>339</v>
      </c>
      <c r="S121" s="14" t="s">
        <v>339</v>
      </c>
      <c r="T121" s="14">
        <v>3</v>
      </c>
      <c r="U121" s="14" t="s">
        <v>351</v>
      </c>
      <c r="V121" s="14" t="s">
        <v>352</v>
      </c>
      <c r="W121" s="14" t="s">
        <v>3810</v>
      </c>
      <c r="X121" s="14" t="s">
        <v>415</v>
      </c>
      <c r="Y121" s="14" t="s">
        <v>593</v>
      </c>
      <c r="Z121" s="14" t="s">
        <v>3814</v>
      </c>
      <c r="AA121" s="14" t="s">
        <v>360</v>
      </c>
      <c r="AB121" s="14" t="s">
        <v>339</v>
      </c>
      <c r="AC121" s="14" t="s">
        <v>760</v>
      </c>
      <c r="AD121" s="14" t="s">
        <v>766</v>
      </c>
      <c r="AE121" s="14" t="s">
        <v>1624</v>
      </c>
      <c r="AF121" s="14" t="s">
        <v>340</v>
      </c>
      <c r="AG121" s="14" t="s">
        <v>379</v>
      </c>
      <c r="AH121" s="14" t="s">
        <v>429</v>
      </c>
      <c r="AI121" s="14" t="s">
        <v>390</v>
      </c>
      <c r="AJ121" s="14">
        <v>620600</v>
      </c>
      <c r="AK121" s="14">
        <v>159100</v>
      </c>
      <c r="AL121" s="14"/>
      <c r="AM121" s="14" t="s">
        <v>395</v>
      </c>
      <c r="AN121" s="14" t="s">
        <v>686</v>
      </c>
      <c r="AO121" s="14" t="s">
        <v>397</v>
      </c>
      <c r="AP121" s="14" t="s">
        <v>402</v>
      </c>
      <c r="AQ121" s="14" t="s">
        <v>390</v>
      </c>
      <c r="AR121" s="14">
        <v>2154000</v>
      </c>
      <c r="AS121" s="14">
        <v>3213000</v>
      </c>
      <c r="AT121" s="14"/>
      <c r="AU121" s="16" t="s">
        <v>492</v>
      </c>
      <c r="AV121" s="16" t="s">
        <v>1628</v>
      </c>
      <c r="AW121" s="16" t="s">
        <v>1629</v>
      </c>
      <c r="AX121" s="16"/>
      <c r="AY121" s="16" t="s">
        <v>492</v>
      </c>
      <c r="AZ121" s="16" t="s">
        <v>1634</v>
      </c>
      <c r="BA121" s="16" t="s">
        <v>1635</v>
      </c>
      <c r="BB121" s="16"/>
    </row>
    <row r="122" spans="1:54">
      <c r="A122" s="14" t="s">
        <v>3920</v>
      </c>
      <c r="B122" s="30" t="s">
        <v>1598</v>
      </c>
      <c r="C122" s="14" t="s">
        <v>1603</v>
      </c>
      <c r="D122" s="14"/>
      <c r="E122" s="14" t="s">
        <v>1599</v>
      </c>
      <c r="F122" s="14" t="s">
        <v>1600</v>
      </c>
      <c r="G122" s="14" t="s">
        <v>3770</v>
      </c>
      <c r="H122" s="14" t="s">
        <v>1499</v>
      </c>
      <c r="I122" s="14"/>
      <c r="J122" s="14" t="s">
        <v>368</v>
      </c>
      <c r="K122" s="14">
        <v>1</v>
      </c>
      <c r="L122" s="14" t="s">
        <v>339</v>
      </c>
      <c r="M122" s="14" t="s">
        <v>340</v>
      </c>
      <c r="N122" s="14" t="s">
        <v>340</v>
      </c>
      <c r="O122" s="14"/>
      <c r="P122" s="14"/>
      <c r="Q122" s="14"/>
      <c r="R122" s="14" t="s">
        <v>339</v>
      </c>
      <c r="S122" s="14" t="s">
        <v>339</v>
      </c>
      <c r="T122" s="14">
        <v>3</v>
      </c>
      <c r="U122" s="14" t="s">
        <v>351</v>
      </c>
      <c r="V122" s="14" t="s">
        <v>352</v>
      </c>
      <c r="W122" s="14" t="s">
        <v>3810</v>
      </c>
      <c r="X122" s="14" t="s">
        <v>415</v>
      </c>
      <c r="Y122" s="14" t="s">
        <v>593</v>
      </c>
      <c r="Z122" s="14" t="s">
        <v>3814</v>
      </c>
      <c r="AA122" s="14" t="s">
        <v>423</v>
      </c>
      <c r="AB122" s="14" t="s">
        <v>339</v>
      </c>
      <c r="AC122" s="14" t="s">
        <v>760</v>
      </c>
      <c r="AD122" s="14" t="s">
        <v>766</v>
      </c>
      <c r="AE122" s="14" t="s">
        <v>1624</v>
      </c>
      <c r="AF122" s="14" t="s">
        <v>340</v>
      </c>
      <c r="AG122" s="14" t="s">
        <v>379</v>
      </c>
      <c r="AH122" s="14" t="s">
        <v>429</v>
      </c>
      <c r="AI122" s="14" t="s">
        <v>390</v>
      </c>
      <c r="AJ122" s="14">
        <v>620600</v>
      </c>
      <c r="AK122" s="14">
        <v>159100</v>
      </c>
      <c r="AL122" s="14"/>
      <c r="AM122" s="14" t="s">
        <v>395</v>
      </c>
      <c r="AN122" s="14" t="s">
        <v>686</v>
      </c>
      <c r="AO122" s="14" t="s">
        <v>397</v>
      </c>
      <c r="AP122" s="14" t="s">
        <v>429</v>
      </c>
      <c r="AQ122" s="14" t="s">
        <v>390</v>
      </c>
      <c r="AR122" s="14">
        <v>3195000</v>
      </c>
      <c r="AS122" s="14">
        <v>3010000</v>
      </c>
      <c r="AT122" s="14"/>
      <c r="AU122" s="16" t="s">
        <v>492</v>
      </c>
      <c r="AV122" s="16" t="s">
        <v>1628</v>
      </c>
      <c r="AW122" s="16" t="s">
        <v>1629</v>
      </c>
      <c r="AX122" s="16"/>
      <c r="AY122" s="16" t="s">
        <v>492</v>
      </c>
      <c r="AZ122" s="16" t="s">
        <v>1644</v>
      </c>
      <c r="BA122" s="16" t="s">
        <v>1645</v>
      </c>
      <c r="BB122" s="16"/>
    </row>
    <row r="123" spans="1:54">
      <c r="A123" s="14"/>
      <c r="B123" s="30" t="s">
        <v>1598</v>
      </c>
      <c r="C123" s="14" t="s">
        <v>1604</v>
      </c>
      <c r="D123" s="14"/>
      <c r="E123" s="14" t="s">
        <v>1599</v>
      </c>
      <c r="F123" s="14" t="s">
        <v>1600</v>
      </c>
      <c r="G123" s="14" t="s">
        <v>3770</v>
      </c>
      <c r="H123" s="14" t="s">
        <v>1499</v>
      </c>
      <c r="I123" s="14"/>
      <c r="J123" s="14" t="s">
        <v>368</v>
      </c>
      <c r="K123" s="14">
        <v>1</v>
      </c>
      <c r="L123" s="14" t="s">
        <v>339</v>
      </c>
      <c r="M123" s="14" t="s">
        <v>340</v>
      </c>
      <c r="N123" s="14" t="s">
        <v>340</v>
      </c>
      <c r="O123" s="14"/>
      <c r="P123" s="14"/>
      <c r="Q123" s="14"/>
      <c r="R123" s="14" t="s">
        <v>340</v>
      </c>
      <c r="S123" s="14" t="s">
        <v>339</v>
      </c>
      <c r="T123" s="14">
        <v>3</v>
      </c>
      <c r="U123" s="14" t="s">
        <v>351</v>
      </c>
      <c r="V123" s="14" t="s">
        <v>352</v>
      </c>
      <c r="W123" s="14" t="s">
        <v>3810</v>
      </c>
      <c r="X123" s="14" t="s">
        <v>415</v>
      </c>
      <c r="Y123" s="14" t="s">
        <v>593</v>
      </c>
      <c r="Z123" s="14" t="s">
        <v>3814</v>
      </c>
      <c r="AA123" s="14" t="s">
        <v>360</v>
      </c>
      <c r="AB123" s="14" t="s">
        <v>339</v>
      </c>
      <c r="AC123" s="14" t="s">
        <v>365</v>
      </c>
      <c r="AD123" s="14" t="s">
        <v>365</v>
      </c>
      <c r="AE123" s="14" t="s">
        <v>1651</v>
      </c>
      <c r="AF123" s="14"/>
      <c r="AG123" s="14"/>
      <c r="AH123" s="14"/>
      <c r="AI123" s="14"/>
      <c r="AJ123" s="14"/>
      <c r="AK123" s="14"/>
      <c r="AL123" s="14"/>
      <c r="AM123" s="14"/>
      <c r="AN123" s="14"/>
      <c r="AO123" s="14"/>
      <c r="AP123" s="14"/>
      <c r="AQ123" s="14"/>
      <c r="AR123" s="14"/>
      <c r="AS123" s="14"/>
      <c r="AT123" s="14"/>
      <c r="AU123" s="16"/>
      <c r="AV123" s="16"/>
      <c r="AW123" s="16"/>
      <c r="AX123" s="16"/>
      <c r="AY123" s="16"/>
      <c r="AZ123" s="16"/>
      <c r="BA123" s="16"/>
      <c r="BB123" s="16"/>
    </row>
    <row r="124" spans="1:54">
      <c r="A124" s="14"/>
      <c r="B124" s="30" t="s">
        <v>1598</v>
      </c>
      <c r="C124" s="14" t="s">
        <v>1605</v>
      </c>
      <c r="D124" s="14"/>
      <c r="E124" s="14" t="s">
        <v>1599</v>
      </c>
      <c r="F124" s="14" t="s">
        <v>1600</v>
      </c>
      <c r="G124" s="14" t="s">
        <v>3770</v>
      </c>
      <c r="H124" s="14" t="s">
        <v>1499</v>
      </c>
      <c r="I124" s="14"/>
      <c r="J124" s="14" t="s">
        <v>368</v>
      </c>
      <c r="K124" s="14">
        <v>1</v>
      </c>
      <c r="L124" s="14" t="s">
        <v>339</v>
      </c>
      <c r="M124" s="14" t="s">
        <v>340</v>
      </c>
      <c r="N124" s="14" t="s">
        <v>340</v>
      </c>
      <c r="O124" s="14"/>
      <c r="P124" s="14"/>
      <c r="Q124" s="14"/>
      <c r="R124" s="14" t="s">
        <v>340</v>
      </c>
      <c r="S124" s="14" t="s">
        <v>339</v>
      </c>
      <c r="T124" s="14">
        <v>3</v>
      </c>
      <c r="U124" s="14" t="s">
        <v>351</v>
      </c>
      <c r="V124" s="14" t="s">
        <v>352</v>
      </c>
      <c r="W124" s="14" t="s">
        <v>3810</v>
      </c>
      <c r="X124" s="14" t="s">
        <v>415</v>
      </c>
      <c r="Y124" s="14" t="s">
        <v>593</v>
      </c>
      <c r="Z124" s="14" t="s">
        <v>3814</v>
      </c>
      <c r="AA124" s="14" t="s">
        <v>423</v>
      </c>
      <c r="AB124" s="14" t="s">
        <v>339</v>
      </c>
      <c r="AC124" s="14" t="s">
        <v>365</v>
      </c>
      <c r="AD124" s="14" t="s">
        <v>365</v>
      </c>
      <c r="AE124" s="14" t="s">
        <v>1651</v>
      </c>
      <c r="AF124" s="14"/>
      <c r="AG124" s="14"/>
      <c r="AH124" s="14"/>
      <c r="AI124" s="14"/>
      <c r="AJ124" s="14"/>
      <c r="AK124" s="14"/>
      <c r="AL124" s="14"/>
      <c r="AM124" s="14"/>
      <c r="AN124" s="14"/>
      <c r="AO124" s="14"/>
      <c r="AP124" s="14"/>
      <c r="AQ124" s="14"/>
      <c r="AR124" s="14"/>
      <c r="AS124" s="14"/>
      <c r="AT124" s="14"/>
      <c r="AU124" s="16"/>
      <c r="AV124" s="16"/>
      <c r="AW124" s="16"/>
      <c r="AX124" s="16"/>
      <c r="AY124" s="16"/>
      <c r="AZ124" s="16"/>
      <c r="BA124" s="16"/>
      <c r="BB124" s="16"/>
    </row>
    <row r="125" spans="1:54">
      <c r="A125" s="14"/>
      <c r="B125" s="30" t="s">
        <v>1598</v>
      </c>
      <c r="C125" s="14" t="s">
        <v>757</v>
      </c>
      <c r="D125" s="14"/>
      <c r="E125" s="14" t="s">
        <v>1599</v>
      </c>
      <c r="F125" s="14" t="s">
        <v>1600</v>
      </c>
      <c r="G125" s="14" t="s">
        <v>3770</v>
      </c>
      <c r="H125" s="14" t="s">
        <v>1499</v>
      </c>
      <c r="I125" s="14"/>
      <c r="J125" s="14" t="s">
        <v>368</v>
      </c>
      <c r="K125" s="14">
        <v>1</v>
      </c>
      <c r="L125" s="14" t="s">
        <v>339</v>
      </c>
      <c r="M125" s="14" t="s">
        <v>340</v>
      </c>
      <c r="N125" s="14" t="s">
        <v>511</v>
      </c>
      <c r="O125" s="14"/>
      <c r="P125" s="14"/>
      <c r="Q125" s="14"/>
      <c r="R125" s="14"/>
      <c r="S125" s="14" t="s">
        <v>339</v>
      </c>
      <c r="T125" s="14">
        <v>3</v>
      </c>
      <c r="U125" s="14" t="s">
        <v>351</v>
      </c>
      <c r="V125" s="14" t="s">
        <v>352</v>
      </c>
      <c r="W125" s="14" t="s">
        <v>3810</v>
      </c>
      <c r="X125" s="14" t="s">
        <v>415</v>
      </c>
      <c r="Y125" s="14" t="s">
        <v>593</v>
      </c>
      <c r="Z125" s="14" t="s">
        <v>3814</v>
      </c>
      <c r="AA125" s="14" t="s">
        <v>423</v>
      </c>
      <c r="AB125" s="14" t="s">
        <v>339</v>
      </c>
      <c r="AC125" s="14" t="s">
        <v>760</v>
      </c>
      <c r="AD125" s="14" t="s">
        <v>766</v>
      </c>
      <c r="AE125" s="14" t="s">
        <v>1624</v>
      </c>
      <c r="AF125" s="14"/>
      <c r="AG125" s="14"/>
      <c r="AH125" s="14"/>
      <c r="AI125" s="14"/>
      <c r="AJ125" s="14"/>
      <c r="AK125" s="14"/>
      <c r="AL125" s="14"/>
      <c r="AM125" s="14"/>
      <c r="AN125" s="14"/>
      <c r="AO125" s="14"/>
      <c r="AP125" s="14"/>
      <c r="AQ125" s="14"/>
      <c r="AR125" s="14"/>
      <c r="AS125" s="14"/>
      <c r="AT125" s="14"/>
      <c r="AU125" s="16"/>
      <c r="AV125" s="16"/>
      <c r="AW125" s="16"/>
      <c r="AX125" s="16"/>
      <c r="AY125" s="16"/>
      <c r="AZ125" s="16"/>
      <c r="BA125" s="16"/>
      <c r="BB125" s="16"/>
    </row>
    <row r="126" spans="1:54">
      <c r="A126" s="14"/>
      <c r="B126" s="30" t="s">
        <v>1598</v>
      </c>
      <c r="C126" s="14" t="s">
        <v>759</v>
      </c>
      <c r="D126" s="14"/>
      <c r="E126" s="14" t="s">
        <v>1599</v>
      </c>
      <c r="F126" s="14" t="s">
        <v>1600</v>
      </c>
      <c r="G126" s="14" t="s">
        <v>3770</v>
      </c>
      <c r="H126" s="14" t="s">
        <v>1499</v>
      </c>
      <c r="I126" s="14"/>
      <c r="J126" s="14" t="s">
        <v>368</v>
      </c>
      <c r="K126" s="14">
        <v>1</v>
      </c>
      <c r="L126" s="14" t="s">
        <v>339</v>
      </c>
      <c r="M126" s="14" t="s">
        <v>340</v>
      </c>
      <c r="N126" s="14" t="s">
        <v>511</v>
      </c>
      <c r="O126" s="14"/>
      <c r="P126" s="14"/>
      <c r="Q126" s="14"/>
      <c r="R126" s="14" t="s">
        <v>340</v>
      </c>
      <c r="S126" s="14" t="s">
        <v>339</v>
      </c>
      <c r="T126" s="14">
        <v>3</v>
      </c>
      <c r="U126" s="14" t="s">
        <v>351</v>
      </c>
      <c r="V126" s="14" t="s">
        <v>352</v>
      </c>
      <c r="W126" s="14" t="s">
        <v>3810</v>
      </c>
      <c r="X126" s="14" t="s">
        <v>415</v>
      </c>
      <c r="Y126" s="14" t="s">
        <v>593</v>
      </c>
      <c r="Z126" s="14" t="s">
        <v>3814</v>
      </c>
      <c r="AA126" s="14" t="s">
        <v>423</v>
      </c>
      <c r="AB126" s="14" t="s">
        <v>339</v>
      </c>
      <c r="AC126" s="14" t="s">
        <v>365</v>
      </c>
      <c r="AD126" s="14" t="s">
        <v>365</v>
      </c>
      <c r="AE126" s="14" t="s">
        <v>1651</v>
      </c>
      <c r="AF126" s="14"/>
      <c r="AG126" s="14"/>
      <c r="AH126" s="14"/>
      <c r="AI126" s="14"/>
      <c r="AJ126" s="14"/>
      <c r="AK126" s="14"/>
      <c r="AL126" s="14"/>
      <c r="AM126" s="14"/>
      <c r="AN126" s="14"/>
      <c r="AO126" s="14"/>
      <c r="AP126" s="14"/>
      <c r="AQ126" s="14"/>
      <c r="AR126" s="14"/>
      <c r="AS126" s="14"/>
      <c r="AT126" s="14"/>
      <c r="AU126" s="16"/>
      <c r="AV126" s="16"/>
      <c r="AW126" s="16"/>
      <c r="AX126" s="16"/>
      <c r="AY126" s="16"/>
      <c r="AZ126" s="16"/>
      <c r="BA126" s="16"/>
      <c r="BB126" s="16"/>
    </row>
    <row r="127" spans="1:54">
      <c r="A127" s="14" t="s">
        <v>3921</v>
      </c>
      <c r="B127" s="30" t="s">
        <v>1598</v>
      </c>
      <c r="C127" s="14" t="s">
        <v>1606</v>
      </c>
      <c r="D127" s="14"/>
      <c r="E127" s="14" t="s">
        <v>1599</v>
      </c>
      <c r="F127" s="14" t="s">
        <v>1600</v>
      </c>
      <c r="G127" s="14" t="s">
        <v>3770</v>
      </c>
      <c r="H127" s="14" t="s">
        <v>1499</v>
      </c>
      <c r="I127" s="14"/>
      <c r="J127" s="14" t="s">
        <v>368</v>
      </c>
      <c r="K127" s="14">
        <v>1</v>
      </c>
      <c r="L127" s="14" t="s">
        <v>339</v>
      </c>
      <c r="M127" s="14" t="s">
        <v>340</v>
      </c>
      <c r="N127" s="14" t="s">
        <v>340</v>
      </c>
      <c r="O127" s="14"/>
      <c r="P127" s="14"/>
      <c r="Q127" s="14"/>
      <c r="R127" s="14" t="s">
        <v>340</v>
      </c>
      <c r="S127" s="14" t="s">
        <v>339</v>
      </c>
      <c r="T127" s="14">
        <v>3</v>
      </c>
      <c r="U127" s="14" t="s">
        <v>351</v>
      </c>
      <c r="V127" s="14" t="s">
        <v>352</v>
      </c>
      <c r="W127" s="14" t="s">
        <v>3810</v>
      </c>
      <c r="X127" s="14" t="s">
        <v>415</v>
      </c>
      <c r="Y127" s="14" t="s">
        <v>357</v>
      </c>
      <c r="Z127" s="14" t="s">
        <v>3814</v>
      </c>
      <c r="AA127" s="14" t="s">
        <v>423</v>
      </c>
      <c r="AB127" s="14" t="s">
        <v>339</v>
      </c>
      <c r="AC127" s="14" t="s">
        <v>371</v>
      </c>
      <c r="AD127" s="14" t="s">
        <v>372</v>
      </c>
      <c r="AE127" s="14" t="s">
        <v>373</v>
      </c>
      <c r="AF127" s="16" t="s">
        <v>340</v>
      </c>
      <c r="AG127" s="14" t="s">
        <v>379</v>
      </c>
      <c r="AH127" s="14" t="s">
        <v>402</v>
      </c>
      <c r="AI127" s="14" t="s">
        <v>390</v>
      </c>
      <c r="AJ127" s="14" t="s">
        <v>1667</v>
      </c>
      <c r="AK127" s="14" t="s">
        <v>1668</v>
      </c>
      <c r="AL127" s="14"/>
      <c r="AM127" s="14" t="s">
        <v>395</v>
      </c>
      <c r="AN127" s="14" t="s">
        <v>686</v>
      </c>
      <c r="AO127" s="14" t="s">
        <v>397</v>
      </c>
      <c r="AP127" s="14" t="s">
        <v>402</v>
      </c>
      <c r="AQ127" s="14" t="s">
        <v>390</v>
      </c>
      <c r="AR127" s="14" t="s">
        <v>1671</v>
      </c>
      <c r="AS127" s="14" t="s">
        <v>1668</v>
      </c>
      <c r="AT127" s="14"/>
      <c r="AU127" s="16" t="s">
        <v>857</v>
      </c>
      <c r="AV127" s="16" t="s">
        <v>1665</v>
      </c>
      <c r="AW127" s="16" t="s">
        <v>1666</v>
      </c>
      <c r="AX127" s="16"/>
      <c r="AY127" s="16" t="s">
        <v>857</v>
      </c>
      <c r="AZ127" s="16" t="s">
        <v>1669</v>
      </c>
      <c r="BA127" s="16" t="s">
        <v>1670</v>
      </c>
      <c r="BB127" s="16"/>
    </row>
    <row r="128" spans="1:54">
      <c r="A128" s="14" t="s">
        <v>3922</v>
      </c>
      <c r="B128" s="30" t="s">
        <v>1598</v>
      </c>
      <c r="C128" s="14" t="s">
        <v>1607</v>
      </c>
      <c r="D128" s="14"/>
      <c r="E128" s="14" t="s">
        <v>1599</v>
      </c>
      <c r="F128" s="14" t="s">
        <v>1600</v>
      </c>
      <c r="G128" s="14" t="s">
        <v>3770</v>
      </c>
      <c r="H128" s="14" t="s">
        <v>1499</v>
      </c>
      <c r="I128" s="14"/>
      <c r="J128" s="14" t="s">
        <v>368</v>
      </c>
      <c r="K128" s="14">
        <v>1</v>
      </c>
      <c r="L128" s="14" t="s">
        <v>339</v>
      </c>
      <c r="M128" s="14" t="s">
        <v>340</v>
      </c>
      <c r="N128" s="14" t="s">
        <v>340</v>
      </c>
      <c r="O128" s="14"/>
      <c r="P128" s="14"/>
      <c r="Q128" s="14"/>
      <c r="R128" s="14" t="s">
        <v>340</v>
      </c>
      <c r="S128" s="14" t="s">
        <v>339</v>
      </c>
      <c r="T128" s="14">
        <v>3</v>
      </c>
      <c r="U128" s="14" t="s">
        <v>351</v>
      </c>
      <c r="V128" s="14" t="s">
        <v>352</v>
      </c>
      <c r="W128" s="14" t="s">
        <v>3810</v>
      </c>
      <c r="X128" s="14" t="s">
        <v>415</v>
      </c>
      <c r="Y128" s="14" t="s">
        <v>357</v>
      </c>
      <c r="Z128" s="14" t="s">
        <v>3814</v>
      </c>
      <c r="AA128" s="14" t="s">
        <v>423</v>
      </c>
      <c r="AB128" s="14" t="s">
        <v>339</v>
      </c>
      <c r="AC128" s="14" t="s">
        <v>371</v>
      </c>
      <c r="AD128" s="14" t="s">
        <v>372</v>
      </c>
      <c r="AE128" s="14" t="s">
        <v>373</v>
      </c>
      <c r="AF128" s="16" t="s">
        <v>340</v>
      </c>
      <c r="AG128" s="14" t="s">
        <v>379</v>
      </c>
      <c r="AH128" s="14" t="s">
        <v>402</v>
      </c>
      <c r="AI128" s="14" t="s">
        <v>390</v>
      </c>
      <c r="AJ128" s="14" t="s">
        <v>1676</v>
      </c>
      <c r="AK128" s="14" t="s">
        <v>1677</v>
      </c>
      <c r="AL128" s="14"/>
      <c r="AM128" s="14" t="s">
        <v>395</v>
      </c>
      <c r="AN128" s="14" t="s">
        <v>591</v>
      </c>
      <c r="AO128" s="14" t="s">
        <v>397</v>
      </c>
      <c r="AP128" s="14" t="s">
        <v>402</v>
      </c>
      <c r="AQ128" s="14" t="s">
        <v>390</v>
      </c>
      <c r="AR128" s="14" t="s">
        <v>1682</v>
      </c>
      <c r="AS128" s="14" t="s">
        <v>1683</v>
      </c>
      <c r="AT128" s="14"/>
      <c r="AU128" s="16" t="s">
        <v>480</v>
      </c>
      <c r="AV128" s="16" t="s">
        <v>1665</v>
      </c>
      <c r="AW128" s="16" t="s">
        <v>1666</v>
      </c>
      <c r="AX128" s="16"/>
      <c r="AY128" s="16" t="s">
        <v>480</v>
      </c>
      <c r="AZ128" s="16" t="s">
        <v>1680</v>
      </c>
      <c r="BA128" s="16" t="s">
        <v>1681</v>
      </c>
      <c r="BB128" s="16"/>
    </row>
    <row r="129" spans="1:54">
      <c r="A129" s="14" t="s">
        <v>3923</v>
      </c>
      <c r="B129" s="30" t="s">
        <v>1598</v>
      </c>
      <c r="C129" s="14" t="s">
        <v>1608</v>
      </c>
      <c r="D129" s="14"/>
      <c r="E129" s="14" t="s">
        <v>1599</v>
      </c>
      <c r="F129" s="14" t="s">
        <v>1600</v>
      </c>
      <c r="G129" s="14" t="s">
        <v>3770</v>
      </c>
      <c r="H129" s="14" t="s">
        <v>1499</v>
      </c>
      <c r="I129" s="14"/>
      <c r="J129" s="14" t="s">
        <v>368</v>
      </c>
      <c r="K129" s="14">
        <v>1</v>
      </c>
      <c r="L129" s="14" t="s">
        <v>339</v>
      </c>
      <c r="M129" s="14" t="s">
        <v>340</v>
      </c>
      <c r="N129" s="14" t="s">
        <v>340</v>
      </c>
      <c r="O129" s="14"/>
      <c r="P129" s="14"/>
      <c r="Q129" s="14"/>
      <c r="R129" s="14" t="s">
        <v>339</v>
      </c>
      <c r="S129" s="14" t="s">
        <v>339</v>
      </c>
      <c r="T129" s="14">
        <v>3</v>
      </c>
      <c r="U129" s="14" t="s">
        <v>351</v>
      </c>
      <c r="V129" s="14" t="s">
        <v>352</v>
      </c>
      <c r="W129" s="14" t="s">
        <v>3810</v>
      </c>
      <c r="X129" s="14" t="s">
        <v>415</v>
      </c>
      <c r="Y129" s="14" t="s">
        <v>593</v>
      </c>
      <c r="Z129" s="14" t="s">
        <v>3814</v>
      </c>
      <c r="AA129" s="14" t="s">
        <v>360</v>
      </c>
      <c r="AB129" s="14" t="s">
        <v>339</v>
      </c>
      <c r="AC129" s="14" t="s">
        <v>760</v>
      </c>
      <c r="AD129" s="14" t="s">
        <v>766</v>
      </c>
      <c r="AE129" s="14" t="s">
        <v>1624</v>
      </c>
      <c r="AF129" s="14" t="s">
        <v>340</v>
      </c>
      <c r="AG129" s="14" t="s">
        <v>379</v>
      </c>
      <c r="AH129" s="14" t="s">
        <v>383</v>
      </c>
      <c r="AI129" s="14" t="s">
        <v>390</v>
      </c>
      <c r="AJ129" s="14">
        <v>368600</v>
      </c>
      <c r="AK129" s="14">
        <v>173400</v>
      </c>
      <c r="AL129" s="14"/>
      <c r="AM129" s="14" t="s">
        <v>395</v>
      </c>
      <c r="AN129" s="14" t="s">
        <v>686</v>
      </c>
      <c r="AO129" s="14" t="s">
        <v>397</v>
      </c>
      <c r="AP129" s="14" t="s">
        <v>383</v>
      </c>
      <c r="AQ129" s="14" t="s">
        <v>390</v>
      </c>
      <c r="AR129" s="14">
        <v>4271000</v>
      </c>
      <c r="AS129" s="14">
        <v>4966000</v>
      </c>
      <c r="AT129" s="14"/>
      <c r="AU129" s="16" t="s">
        <v>464</v>
      </c>
      <c r="AV129" s="16" t="s">
        <v>1691</v>
      </c>
      <c r="AW129" s="16" t="s">
        <v>1692</v>
      </c>
      <c r="AX129" s="16"/>
      <c r="AY129" s="16" t="s">
        <v>464</v>
      </c>
      <c r="AZ129" s="16" t="s">
        <v>1696</v>
      </c>
      <c r="BA129" s="16" t="s">
        <v>1697</v>
      </c>
      <c r="BB129" s="16"/>
    </row>
    <row r="130" spans="1:54">
      <c r="A130" s="14" t="s">
        <v>3924</v>
      </c>
      <c r="B130" s="30" t="s">
        <v>1598</v>
      </c>
      <c r="C130" s="14" t="s">
        <v>1609</v>
      </c>
      <c r="D130" s="14"/>
      <c r="E130" s="14" t="s">
        <v>1599</v>
      </c>
      <c r="F130" s="14" t="s">
        <v>1600</v>
      </c>
      <c r="G130" s="14" t="s">
        <v>3770</v>
      </c>
      <c r="H130" s="14" t="s">
        <v>1499</v>
      </c>
      <c r="I130" s="14"/>
      <c r="J130" s="14" t="s">
        <v>368</v>
      </c>
      <c r="K130" s="14">
        <v>1</v>
      </c>
      <c r="L130" s="14" t="s">
        <v>339</v>
      </c>
      <c r="M130" s="14" t="s">
        <v>340</v>
      </c>
      <c r="N130" s="14" t="s">
        <v>340</v>
      </c>
      <c r="O130" s="14"/>
      <c r="P130" s="14"/>
      <c r="Q130" s="14"/>
      <c r="R130" s="14" t="s">
        <v>339</v>
      </c>
      <c r="S130" s="14" t="s">
        <v>339</v>
      </c>
      <c r="T130" s="14">
        <v>3</v>
      </c>
      <c r="U130" s="14" t="s">
        <v>351</v>
      </c>
      <c r="V130" s="14" t="s">
        <v>352</v>
      </c>
      <c r="W130" s="14" t="s">
        <v>3810</v>
      </c>
      <c r="X130" s="14" t="s">
        <v>415</v>
      </c>
      <c r="Y130" s="14" t="s">
        <v>593</v>
      </c>
      <c r="Z130" s="14" t="s">
        <v>3814</v>
      </c>
      <c r="AA130" s="14" t="s">
        <v>423</v>
      </c>
      <c r="AB130" s="14" t="s">
        <v>339</v>
      </c>
      <c r="AC130" s="14" t="s">
        <v>760</v>
      </c>
      <c r="AD130" s="14" t="s">
        <v>766</v>
      </c>
      <c r="AE130" s="14" t="s">
        <v>1624</v>
      </c>
      <c r="AF130" s="14" t="s">
        <v>340</v>
      </c>
      <c r="AG130" s="14" t="s">
        <v>379</v>
      </c>
      <c r="AH130" s="14" t="s">
        <v>383</v>
      </c>
      <c r="AI130" s="14" t="s">
        <v>390</v>
      </c>
      <c r="AJ130" s="14">
        <v>368600</v>
      </c>
      <c r="AK130" s="14">
        <v>173400</v>
      </c>
      <c r="AL130" s="14"/>
      <c r="AM130" s="14" t="s">
        <v>395</v>
      </c>
      <c r="AN130" s="14" t="s">
        <v>686</v>
      </c>
      <c r="AO130" s="14" t="s">
        <v>397</v>
      </c>
      <c r="AP130" s="14" t="s">
        <v>383</v>
      </c>
      <c r="AQ130" s="14" t="s">
        <v>390</v>
      </c>
      <c r="AR130" s="14">
        <v>2114000</v>
      </c>
      <c r="AS130" s="14">
        <v>2355000</v>
      </c>
      <c r="AT130" s="14"/>
      <c r="AU130" s="16" t="s">
        <v>464</v>
      </c>
      <c r="AV130" s="16" t="s">
        <v>1691</v>
      </c>
      <c r="AW130" s="16" t="s">
        <v>1692</v>
      </c>
      <c r="AX130" s="16"/>
      <c r="AY130" s="16" t="s">
        <v>464</v>
      </c>
      <c r="AZ130" s="16" t="s">
        <v>1704</v>
      </c>
      <c r="BA130" s="16" t="s">
        <v>1705</v>
      </c>
      <c r="BB130" s="16"/>
    </row>
    <row r="131" spans="1:54">
      <c r="A131" s="14" t="s">
        <v>3925</v>
      </c>
      <c r="B131" s="30" t="s">
        <v>1598</v>
      </c>
      <c r="C131" s="14" t="s">
        <v>1610</v>
      </c>
      <c r="D131" s="14"/>
      <c r="E131" s="14" t="s">
        <v>1599</v>
      </c>
      <c r="F131" s="14" t="s">
        <v>1600</v>
      </c>
      <c r="G131" s="14" t="s">
        <v>3770</v>
      </c>
      <c r="H131" s="14" t="s">
        <v>1499</v>
      </c>
      <c r="I131" s="14"/>
      <c r="J131" s="14" t="s">
        <v>368</v>
      </c>
      <c r="K131" s="14">
        <v>1</v>
      </c>
      <c r="L131" s="14" t="s">
        <v>339</v>
      </c>
      <c r="M131" s="14" t="s">
        <v>340</v>
      </c>
      <c r="N131" s="14" t="s">
        <v>340</v>
      </c>
      <c r="O131" s="14"/>
      <c r="P131" s="14"/>
      <c r="Q131" s="14"/>
      <c r="R131" s="14" t="s">
        <v>339</v>
      </c>
      <c r="S131" s="14" t="s">
        <v>339</v>
      </c>
      <c r="T131" s="14">
        <v>3</v>
      </c>
      <c r="U131" s="14" t="s">
        <v>351</v>
      </c>
      <c r="V131" s="14" t="s">
        <v>352</v>
      </c>
      <c r="W131" s="14" t="s">
        <v>3810</v>
      </c>
      <c r="X131" s="14" t="s">
        <v>415</v>
      </c>
      <c r="Y131" s="14" t="s">
        <v>593</v>
      </c>
      <c r="Z131" s="14" t="s">
        <v>3814</v>
      </c>
      <c r="AA131" s="14" t="s">
        <v>423</v>
      </c>
      <c r="AB131" s="14" t="s">
        <v>339</v>
      </c>
      <c r="AC131" s="14" t="s">
        <v>760</v>
      </c>
      <c r="AD131" s="14" t="s">
        <v>766</v>
      </c>
      <c r="AE131" s="14" t="s">
        <v>1624</v>
      </c>
      <c r="AF131" s="14" t="s">
        <v>340</v>
      </c>
      <c r="AG131" s="14" t="s">
        <v>379</v>
      </c>
      <c r="AH131" s="14" t="s">
        <v>383</v>
      </c>
      <c r="AI131" s="14" t="s">
        <v>390</v>
      </c>
      <c r="AJ131" s="14">
        <v>368600</v>
      </c>
      <c r="AK131" s="14">
        <v>173400</v>
      </c>
      <c r="AL131" s="14"/>
      <c r="AM131" s="14" t="s">
        <v>395</v>
      </c>
      <c r="AN131" s="14" t="s">
        <v>1709</v>
      </c>
      <c r="AO131" s="14" t="s">
        <v>397</v>
      </c>
      <c r="AP131" s="14" t="s">
        <v>402</v>
      </c>
      <c r="AQ131" s="14" t="s">
        <v>390</v>
      </c>
      <c r="AR131" s="14">
        <v>2422000</v>
      </c>
      <c r="AS131" s="14">
        <v>2936000</v>
      </c>
      <c r="AT131" s="14"/>
      <c r="AU131" s="16" t="s">
        <v>464</v>
      </c>
      <c r="AV131" s="16" t="s">
        <v>1691</v>
      </c>
      <c r="AW131" s="16" t="s">
        <v>1692</v>
      </c>
      <c r="AX131" s="16"/>
      <c r="AY131" s="16" t="s">
        <v>464</v>
      </c>
      <c r="AZ131" s="16" t="s">
        <v>1712</v>
      </c>
      <c r="BA131" s="16" t="s">
        <v>1713</v>
      </c>
      <c r="BB131" s="16"/>
    </row>
    <row r="132" spans="1:54">
      <c r="A132" s="14" t="s">
        <v>3926</v>
      </c>
      <c r="B132" s="30" t="s">
        <v>1598</v>
      </c>
      <c r="C132" s="14" t="s">
        <v>1611</v>
      </c>
      <c r="D132" s="14"/>
      <c r="E132" s="14" t="s">
        <v>1599</v>
      </c>
      <c r="F132" s="14" t="s">
        <v>1600</v>
      </c>
      <c r="G132" s="14" t="s">
        <v>3770</v>
      </c>
      <c r="H132" s="14" t="s">
        <v>1499</v>
      </c>
      <c r="I132" s="14"/>
      <c r="J132" s="14" t="s">
        <v>368</v>
      </c>
      <c r="K132" s="14">
        <v>1</v>
      </c>
      <c r="L132" s="14" t="s">
        <v>339</v>
      </c>
      <c r="M132" s="14" t="s">
        <v>340</v>
      </c>
      <c r="N132" s="14" t="s">
        <v>340</v>
      </c>
      <c r="O132" s="14"/>
      <c r="P132" s="14"/>
      <c r="Q132" s="14"/>
      <c r="R132" s="14" t="s">
        <v>339</v>
      </c>
      <c r="S132" s="14" t="s">
        <v>339</v>
      </c>
      <c r="T132" s="14">
        <v>3</v>
      </c>
      <c r="U132" s="14" t="s">
        <v>351</v>
      </c>
      <c r="V132" s="14" t="s">
        <v>352</v>
      </c>
      <c r="W132" s="14" t="s">
        <v>3810</v>
      </c>
      <c r="X132" s="14" t="s">
        <v>415</v>
      </c>
      <c r="Y132" s="14" t="s">
        <v>593</v>
      </c>
      <c r="Z132" s="14" t="s">
        <v>3814</v>
      </c>
      <c r="AA132" s="14" t="s">
        <v>423</v>
      </c>
      <c r="AB132" s="14" t="s">
        <v>339</v>
      </c>
      <c r="AC132" s="14" t="s">
        <v>760</v>
      </c>
      <c r="AD132" s="14" t="s">
        <v>766</v>
      </c>
      <c r="AE132" s="14" t="s">
        <v>1624</v>
      </c>
      <c r="AF132" s="14" t="s">
        <v>340</v>
      </c>
      <c r="AG132" s="14" t="s">
        <v>379</v>
      </c>
      <c r="AH132" s="14" t="s">
        <v>383</v>
      </c>
      <c r="AI132" s="14" t="s">
        <v>390</v>
      </c>
      <c r="AJ132" s="14">
        <v>368600</v>
      </c>
      <c r="AK132" s="14">
        <v>173400</v>
      </c>
      <c r="AL132" s="14"/>
      <c r="AM132" s="14" t="s">
        <v>395</v>
      </c>
      <c r="AN132" s="14" t="s">
        <v>591</v>
      </c>
      <c r="AO132" s="14" t="s">
        <v>397</v>
      </c>
      <c r="AP132" s="14" t="s">
        <v>402</v>
      </c>
      <c r="AQ132" s="14" t="s">
        <v>390</v>
      </c>
      <c r="AR132" s="14">
        <v>1931000</v>
      </c>
      <c r="AS132" s="14">
        <v>2963000</v>
      </c>
      <c r="AT132" s="14"/>
      <c r="AU132" s="16" t="s">
        <v>464</v>
      </c>
      <c r="AV132" s="16" t="s">
        <v>1691</v>
      </c>
      <c r="AW132" s="16" t="s">
        <v>1692</v>
      </c>
      <c r="AX132" s="16"/>
      <c r="AY132" s="16" t="s">
        <v>464</v>
      </c>
      <c r="AZ132" s="16" t="s">
        <v>1719</v>
      </c>
      <c r="BA132" s="16" t="s">
        <v>1720</v>
      </c>
      <c r="BB132" s="16"/>
    </row>
    <row r="133" spans="1:54">
      <c r="A133" s="14"/>
      <c r="B133" s="30" t="s">
        <v>1598</v>
      </c>
      <c r="C133" s="14" t="s">
        <v>1612</v>
      </c>
      <c r="D133" s="14"/>
      <c r="E133" s="14" t="s">
        <v>1599</v>
      </c>
      <c r="F133" s="14" t="s">
        <v>1600</v>
      </c>
      <c r="G133" s="14" t="s">
        <v>3770</v>
      </c>
      <c r="H133" s="14" t="s">
        <v>1499</v>
      </c>
      <c r="I133" s="14"/>
      <c r="J133" s="14" t="s">
        <v>368</v>
      </c>
      <c r="K133" s="14">
        <v>1</v>
      </c>
      <c r="L133" s="14" t="s">
        <v>339</v>
      </c>
      <c r="M133" s="14" t="s">
        <v>340</v>
      </c>
      <c r="N133" s="14" t="s">
        <v>340</v>
      </c>
      <c r="O133" s="14"/>
      <c r="P133" s="14"/>
      <c r="Q133" s="14"/>
      <c r="R133" s="14" t="s">
        <v>340</v>
      </c>
      <c r="S133" s="14" t="s">
        <v>339</v>
      </c>
      <c r="T133" s="14">
        <v>3</v>
      </c>
      <c r="U133" s="14" t="s">
        <v>351</v>
      </c>
      <c r="V133" s="14" t="s">
        <v>352</v>
      </c>
      <c r="W133" s="14" t="s">
        <v>3810</v>
      </c>
      <c r="X133" s="14" t="s">
        <v>415</v>
      </c>
      <c r="Y133" s="14" t="s">
        <v>593</v>
      </c>
      <c r="Z133" s="14" t="s">
        <v>3814</v>
      </c>
      <c r="AA133" s="14" t="s">
        <v>360</v>
      </c>
      <c r="AB133" s="14" t="s">
        <v>339</v>
      </c>
      <c r="AC133" s="14" t="s">
        <v>365</v>
      </c>
      <c r="AD133" s="14" t="s">
        <v>365</v>
      </c>
      <c r="AE133" s="14" t="s">
        <v>1651</v>
      </c>
      <c r="AF133" s="14"/>
      <c r="AG133" s="14"/>
      <c r="AH133" s="14"/>
      <c r="AI133" s="14"/>
      <c r="AJ133" s="14"/>
      <c r="AK133" s="14"/>
      <c r="AL133" s="14"/>
      <c r="AM133" s="14"/>
      <c r="AN133" s="14"/>
      <c r="AO133" s="14"/>
      <c r="AP133" s="14"/>
      <c r="AQ133" s="14"/>
      <c r="AR133" s="14"/>
      <c r="AS133" s="14"/>
      <c r="AT133" s="14"/>
      <c r="AU133" s="16"/>
      <c r="AV133" s="16"/>
      <c r="AW133" s="16"/>
      <c r="AX133" s="16"/>
      <c r="AY133" s="16"/>
      <c r="AZ133" s="16"/>
      <c r="BA133" s="16"/>
      <c r="BB133" s="16"/>
    </row>
    <row r="134" spans="1:54">
      <c r="A134" s="14"/>
      <c r="B134" s="30" t="s">
        <v>1598</v>
      </c>
      <c r="C134" s="14" t="s">
        <v>1613</v>
      </c>
      <c r="D134" s="14"/>
      <c r="E134" s="14" t="s">
        <v>1599</v>
      </c>
      <c r="F134" s="14" t="s">
        <v>1600</v>
      </c>
      <c r="G134" s="14" t="s">
        <v>3770</v>
      </c>
      <c r="H134" s="14" t="s">
        <v>1499</v>
      </c>
      <c r="I134" s="14"/>
      <c r="J134" s="14" t="s">
        <v>368</v>
      </c>
      <c r="K134" s="14">
        <v>1</v>
      </c>
      <c r="L134" s="14" t="s">
        <v>339</v>
      </c>
      <c r="M134" s="14" t="s">
        <v>340</v>
      </c>
      <c r="N134" s="14" t="s">
        <v>340</v>
      </c>
      <c r="O134" s="14"/>
      <c r="P134" s="14"/>
      <c r="Q134" s="14"/>
      <c r="R134" s="14" t="s">
        <v>340</v>
      </c>
      <c r="S134" s="14" t="s">
        <v>339</v>
      </c>
      <c r="T134" s="14">
        <v>3</v>
      </c>
      <c r="U134" s="14" t="s">
        <v>351</v>
      </c>
      <c r="V134" s="14" t="s">
        <v>352</v>
      </c>
      <c r="W134" s="14" t="s">
        <v>3810</v>
      </c>
      <c r="X134" s="14" t="s">
        <v>415</v>
      </c>
      <c r="Y134" s="14" t="s">
        <v>593</v>
      </c>
      <c r="Z134" s="14" t="s">
        <v>3814</v>
      </c>
      <c r="AA134" s="14" t="s">
        <v>423</v>
      </c>
      <c r="AB134" s="14" t="s">
        <v>339</v>
      </c>
      <c r="AC134" s="14" t="s">
        <v>365</v>
      </c>
      <c r="AD134" s="14" t="s">
        <v>365</v>
      </c>
      <c r="AE134" s="14" t="s">
        <v>1651</v>
      </c>
      <c r="AF134" s="14"/>
      <c r="AG134" s="14"/>
      <c r="AH134" s="14"/>
      <c r="AI134" s="14"/>
      <c r="AJ134" s="14"/>
      <c r="AK134" s="14"/>
      <c r="AL134" s="14"/>
      <c r="AM134" s="14"/>
      <c r="AN134" s="14"/>
      <c r="AO134" s="14"/>
      <c r="AP134" s="14"/>
      <c r="AQ134" s="14"/>
      <c r="AR134" s="14"/>
      <c r="AS134" s="14"/>
      <c r="AT134" s="14"/>
      <c r="AU134" s="16"/>
      <c r="AV134" s="16"/>
      <c r="AW134" s="16"/>
      <c r="AX134" s="16"/>
      <c r="AY134" s="16"/>
      <c r="AZ134" s="16"/>
      <c r="BA134" s="16"/>
      <c r="BB134" s="16"/>
    </row>
    <row r="135" spans="1:54">
      <c r="A135" s="14"/>
      <c r="B135" s="30" t="s">
        <v>1598</v>
      </c>
      <c r="C135" s="14" t="s">
        <v>1614</v>
      </c>
      <c r="D135" s="14"/>
      <c r="E135" s="14" t="s">
        <v>1599</v>
      </c>
      <c r="F135" s="14" t="s">
        <v>1600</v>
      </c>
      <c r="G135" s="14" t="s">
        <v>3770</v>
      </c>
      <c r="H135" s="14" t="s">
        <v>1499</v>
      </c>
      <c r="I135" s="14"/>
      <c r="J135" s="14" t="s">
        <v>368</v>
      </c>
      <c r="K135" s="14">
        <v>1</v>
      </c>
      <c r="L135" s="14" t="s">
        <v>339</v>
      </c>
      <c r="M135" s="14" t="s">
        <v>340</v>
      </c>
      <c r="N135" s="14" t="s">
        <v>340</v>
      </c>
      <c r="O135" s="14"/>
      <c r="P135" s="14"/>
      <c r="Q135" s="14"/>
      <c r="R135" s="14" t="s">
        <v>340</v>
      </c>
      <c r="S135" s="14" t="s">
        <v>339</v>
      </c>
      <c r="T135" s="14">
        <v>3</v>
      </c>
      <c r="U135" s="14" t="s">
        <v>351</v>
      </c>
      <c r="V135" s="14" t="s">
        <v>352</v>
      </c>
      <c r="W135" s="14" t="s">
        <v>3810</v>
      </c>
      <c r="X135" s="14" t="s">
        <v>415</v>
      </c>
      <c r="Y135" s="14" t="s">
        <v>593</v>
      </c>
      <c r="Z135" s="14" t="s">
        <v>3814</v>
      </c>
      <c r="AA135" s="14" t="s">
        <v>423</v>
      </c>
      <c r="AB135" s="14" t="s">
        <v>339</v>
      </c>
      <c r="AC135" s="14" t="s">
        <v>365</v>
      </c>
      <c r="AD135" s="14" t="s">
        <v>365</v>
      </c>
      <c r="AE135" s="14" t="s">
        <v>1651</v>
      </c>
      <c r="AF135" s="14"/>
      <c r="AG135" s="14"/>
      <c r="AH135" s="14"/>
      <c r="AI135" s="14"/>
      <c r="AJ135" s="14"/>
      <c r="AK135" s="14"/>
      <c r="AL135" s="14"/>
      <c r="AM135" s="14"/>
      <c r="AN135" s="14"/>
      <c r="AO135" s="14"/>
      <c r="AP135" s="14"/>
      <c r="AQ135" s="14"/>
      <c r="AR135" s="14"/>
      <c r="AS135" s="14"/>
      <c r="AT135" s="14"/>
      <c r="AU135" s="16"/>
      <c r="AV135" s="16"/>
      <c r="AW135" s="16"/>
      <c r="AX135" s="16"/>
      <c r="AY135" s="16"/>
      <c r="AZ135" s="16"/>
      <c r="BA135" s="16"/>
      <c r="BB135" s="16"/>
    </row>
    <row r="136" spans="1:54">
      <c r="A136" s="14"/>
      <c r="B136" s="30" t="s">
        <v>1598</v>
      </c>
      <c r="C136" s="14" t="s">
        <v>1615</v>
      </c>
      <c r="D136" s="14"/>
      <c r="E136" s="14" t="s">
        <v>1599</v>
      </c>
      <c r="F136" s="14" t="s">
        <v>1600</v>
      </c>
      <c r="G136" s="14" t="s">
        <v>3770</v>
      </c>
      <c r="H136" s="14" t="s">
        <v>1499</v>
      </c>
      <c r="I136" s="14"/>
      <c r="J136" s="14" t="s">
        <v>368</v>
      </c>
      <c r="K136" s="14">
        <v>1</v>
      </c>
      <c r="L136" s="14" t="s">
        <v>339</v>
      </c>
      <c r="M136" s="14" t="s">
        <v>340</v>
      </c>
      <c r="N136" s="14" t="s">
        <v>340</v>
      </c>
      <c r="O136" s="14"/>
      <c r="P136" s="14"/>
      <c r="Q136" s="14"/>
      <c r="R136" s="14" t="s">
        <v>340</v>
      </c>
      <c r="S136" s="14" t="s">
        <v>339</v>
      </c>
      <c r="T136" s="14">
        <v>3</v>
      </c>
      <c r="U136" s="14" t="s">
        <v>351</v>
      </c>
      <c r="V136" s="14" t="s">
        <v>352</v>
      </c>
      <c r="W136" s="14" t="s">
        <v>3810</v>
      </c>
      <c r="X136" s="14" t="s">
        <v>415</v>
      </c>
      <c r="Y136" s="14" t="s">
        <v>593</v>
      </c>
      <c r="Z136" s="14" t="s">
        <v>3814</v>
      </c>
      <c r="AA136" s="14" t="s">
        <v>423</v>
      </c>
      <c r="AB136" s="14" t="s">
        <v>339</v>
      </c>
      <c r="AC136" s="14" t="s">
        <v>365</v>
      </c>
      <c r="AD136" s="14" t="s">
        <v>365</v>
      </c>
      <c r="AE136" s="14" t="s">
        <v>1651</v>
      </c>
      <c r="AF136" s="14"/>
      <c r="AG136" s="14"/>
      <c r="AH136" s="14"/>
      <c r="AI136" s="14"/>
      <c r="AJ136" s="14"/>
      <c r="AK136" s="14"/>
      <c r="AL136" s="14"/>
      <c r="AM136" s="14"/>
      <c r="AN136" s="14"/>
      <c r="AO136" s="14"/>
      <c r="AP136" s="14"/>
      <c r="AQ136" s="14"/>
      <c r="AR136" s="14"/>
      <c r="AS136" s="14"/>
      <c r="AT136" s="14"/>
      <c r="AU136" s="16"/>
      <c r="AV136" s="16"/>
      <c r="AW136" s="16"/>
      <c r="AX136" s="16"/>
      <c r="AY136" s="16"/>
      <c r="AZ136" s="16"/>
      <c r="BA136" s="16"/>
      <c r="BB136" s="16"/>
    </row>
    <row r="137" spans="1:54">
      <c r="A137" s="14" t="s">
        <v>3927</v>
      </c>
      <c r="B137" s="30" t="s">
        <v>1598</v>
      </c>
      <c r="C137" s="14" t="s">
        <v>988</v>
      </c>
      <c r="D137" s="14"/>
      <c r="E137" s="14" t="s">
        <v>1599</v>
      </c>
      <c r="F137" s="14" t="s">
        <v>1600</v>
      </c>
      <c r="G137" s="14" t="s">
        <v>3779</v>
      </c>
      <c r="H137" s="14" t="s">
        <v>1499</v>
      </c>
      <c r="I137" s="14"/>
      <c r="J137" s="14" t="s">
        <v>368</v>
      </c>
      <c r="K137" s="14">
        <v>1</v>
      </c>
      <c r="L137" s="14" t="s">
        <v>339</v>
      </c>
      <c r="M137" s="14" t="s">
        <v>340</v>
      </c>
      <c r="N137" s="14" t="s">
        <v>340</v>
      </c>
      <c r="O137" s="14"/>
      <c r="P137" s="14"/>
      <c r="Q137" s="14"/>
      <c r="R137" s="14" t="s">
        <v>340</v>
      </c>
      <c r="S137" s="14" t="s">
        <v>339</v>
      </c>
      <c r="T137" s="14">
        <v>3</v>
      </c>
      <c r="U137" s="14" t="s">
        <v>351</v>
      </c>
      <c r="V137" s="14" t="s">
        <v>352</v>
      </c>
      <c r="W137" s="14" t="s">
        <v>3810</v>
      </c>
      <c r="X137" s="14" t="s">
        <v>356</v>
      </c>
      <c r="Y137" s="14" t="s">
        <v>357</v>
      </c>
      <c r="Z137" s="14" t="s">
        <v>3815</v>
      </c>
      <c r="AA137" s="14" t="s">
        <v>423</v>
      </c>
      <c r="AB137" s="14" t="s">
        <v>339</v>
      </c>
      <c r="AC137" s="14" t="s">
        <v>371</v>
      </c>
      <c r="AD137" s="14" t="s">
        <v>372</v>
      </c>
      <c r="AE137" s="14" t="s">
        <v>373</v>
      </c>
      <c r="AF137" s="16" t="s">
        <v>340</v>
      </c>
      <c r="AG137" s="14" t="s">
        <v>379</v>
      </c>
      <c r="AH137" s="14" t="s">
        <v>683</v>
      </c>
      <c r="AI137" s="14" t="s">
        <v>559</v>
      </c>
      <c r="AJ137" s="14" t="s">
        <v>1734</v>
      </c>
      <c r="AK137" s="14" t="s">
        <v>1735</v>
      </c>
      <c r="AL137" s="14"/>
      <c r="AM137" s="14" t="s">
        <v>395</v>
      </c>
      <c r="AN137" s="14" t="s">
        <v>591</v>
      </c>
      <c r="AO137" s="14" t="s">
        <v>397</v>
      </c>
      <c r="AP137" s="14" t="s">
        <v>683</v>
      </c>
      <c r="AQ137" s="14" t="s">
        <v>559</v>
      </c>
      <c r="AR137" s="14" t="s">
        <v>1738</v>
      </c>
      <c r="AS137" s="14" t="s">
        <v>1739</v>
      </c>
      <c r="AT137" s="14"/>
      <c r="AU137" s="16" t="s">
        <v>559</v>
      </c>
      <c r="AV137" s="16" t="s">
        <v>1734</v>
      </c>
      <c r="AW137" s="16" t="s">
        <v>1735</v>
      </c>
      <c r="AX137" s="16"/>
      <c r="AY137" s="16" t="s">
        <v>559</v>
      </c>
      <c r="AZ137" s="16" t="s">
        <v>1738</v>
      </c>
      <c r="BA137" s="16" t="s">
        <v>1739</v>
      </c>
      <c r="BB137" s="16"/>
    </row>
    <row r="138" spans="1:54">
      <c r="A138" s="14"/>
      <c r="B138" s="30" t="s">
        <v>1598</v>
      </c>
      <c r="C138" s="14" t="s">
        <v>1616</v>
      </c>
      <c r="D138" s="14"/>
      <c r="E138" s="14" t="s">
        <v>1599</v>
      </c>
      <c r="F138" s="14" t="s">
        <v>1600</v>
      </c>
      <c r="G138" s="14" t="s">
        <v>3779</v>
      </c>
      <c r="H138" s="14" t="s">
        <v>1499</v>
      </c>
      <c r="I138" s="14"/>
      <c r="J138" s="14" t="s">
        <v>368</v>
      </c>
      <c r="K138" s="14">
        <v>1</v>
      </c>
      <c r="L138" s="14" t="s">
        <v>339</v>
      </c>
      <c r="M138" s="14" t="s">
        <v>340</v>
      </c>
      <c r="N138" s="14" t="s">
        <v>340</v>
      </c>
      <c r="O138" s="14"/>
      <c r="P138" s="14"/>
      <c r="Q138" s="14"/>
      <c r="R138" s="14" t="s">
        <v>340</v>
      </c>
      <c r="S138" s="14" t="s">
        <v>339</v>
      </c>
      <c r="T138" s="14">
        <v>3</v>
      </c>
      <c r="U138" s="14" t="s">
        <v>351</v>
      </c>
      <c r="V138" s="14" t="s">
        <v>352</v>
      </c>
      <c r="W138" s="14" t="s">
        <v>3810</v>
      </c>
      <c r="X138" s="14" t="s">
        <v>356</v>
      </c>
      <c r="Y138" s="14" t="s">
        <v>593</v>
      </c>
      <c r="Z138" s="14" t="s">
        <v>3815</v>
      </c>
      <c r="AA138" s="14" t="s">
        <v>360</v>
      </c>
      <c r="AB138" s="14" t="s">
        <v>339</v>
      </c>
      <c r="AC138" s="14" t="s">
        <v>365</v>
      </c>
      <c r="AD138" s="14" t="s">
        <v>365</v>
      </c>
      <c r="AE138" s="14" t="s">
        <v>1651</v>
      </c>
      <c r="AF138" s="14"/>
      <c r="AG138" s="14"/>
      <c r="AH138" s="14"/>
      <c r="AI138" s="14"/>
      <c r="AJ138" s="14"/>
      <c r="AK138" s="14"/>
      <c r="AL138" s="14"/>
      <c r="AM138" s="14"/>
      <c r="AN138" s="14"/>
      <c r="AO138" s="14"/>
      <c r="AP138" s="14"/>
      <c r="AQ138" s="14"/>
      <c r="AR138" s="14"/>
      <c r="AS138" s="14"/>
      <c r="AT138" s="14"/>
      <c r="AU138" s="16"/>
      <c r="AV138" s="16"/>
      <c r="AW138" s="16"/>
      <c r="AX138" s="16"/>
      <c r="AY138" s="16"/>
      <c r="AZ138" s="16"/>
      <c r="BA138" s="16"/>
      <c r="BB138" s="16"/>
    </row>
    <row r="139" spans="1:54">
      <c r="A139" s="14"/>
      <c r="B139" s="30" t="s">
        <v>1598</v>
      </c>
      <c r="C139" s="14" t="s">
        <v>1617</v>
      </c>
      <c r="D139" s="14"/>
      <c r="E139" s="14" t="s">
        <v>1599</v>
      </c>
      <c r="F139" s="14" t="s">
        <v>1600</v>
      </c>
      <c r="G139" s="14" t="s">
        <v>3779</v>
      </c>
      <c r="H139" s="14" t="s">
        <v>1499</v>
      </c>
      <c r="I139" s="14"/>
      <c r="J139" s="14" t="s">
        <v>368</v>
      </c>
      <c r="K139" s="14">
        <v>1</v>
      </c>
      <c r="L139" s="14" t="s">
        <v>339</v>
      </c>
      <c r="M139" s="14" t="s">
        <v>340</v>
      </c>
      <c r="N139" s="14" t="s">
        <v>340</v>
      </c>
      <c r="O139" s="14"/>
      <c r="P139" s="14"/>
      <c r="Q139" s="14"/>
      <c r="R139" s="14" t="s">
        <v>340</v>
      </c>
      <c r="S139" s="14" t="s">
        <v>339</v>
      </c>
      <c r="T139" s="14">
        <v>3</v>
      </c>
      <c r="U139" s="14" t="s">
        <v>351</v>
      </c>
      <c r="V139" s="14" t="s">
        <v>352</v>
      </c>
      <c r="W139" s="14" t="s">
        <v>3810</v>
      </c>
      <c r="X139" s="14" t="s">
        <v>356</v>
      </c>
      <c r="Y139" s="14" t="s">
        <v>593</v>
      </c>
      <c r="Z139" s="14" t="s">
        <v>3815</v>
      </c>
      <c r="AA139" s="14" t="s">
        <v>423</v>
      </c>
      <c r="AB139" s="14" t="s">
        <v>339</v>
      </c>
      <c r="AC139" s="14" t="s">
        <v>365</v>
      </c>
      <c r="AD139" s="14" t="s">
        <v>365</v>
      </c>
      <c r="AE139" s="14" t="s">
        <v>1651</v>
      </c>
      <c r="AF139" s="14"/>
      <c r="AG139" s="14"/>
      <c r="AH139" s="14"/>
      <c r="AI139" s="14"/>
      <c r="AJ139" s="14"/>
      <c r="AK139" s="14"/>
      <c r="AL139" s="14"/>
      <c r="AM139" s="14"/>
      <c r="AN139" s="14"/>
      <c r="AO139" s="14"/>
      <c r="AP139" s="14"/>
      <c r="AQ139" s="14"/>
      <c r="AR139" s="14"/>
      <c r="AS139" s="14"/>
      <c r="AT139" s="14"/>
      <c r="AU139" s="16"/>
      <c r="AV139" s="16"/>
      <c r="AW139" s="16"/>
      <c r="AX139" s="16"/>
      <c r="AY139" s="16"/>
      <c r="AZ139" s="16"/>
      <c r="BA139" s="16"/>
      <c r="BB139" s="16"/>
    </row>
    <row r="140" spans="1:54">
      <c r="A140" s="14"/>
      <c r="B140" s="30" t="s">
        <v>1598</v>
      </c>
      <c r="C140" s="14" t="s">
        <v>1618</v>
      </c>
      <c r="D140" s="14"/>
      <c r="E140" s="14" t="s">
        <v>1599</v>
      </c>
      <c r="F140" s="14" t="s">
        <v>1600</v>
      </c>
      <c r="G140" s="14" t="s">
        <v>3779</v>
      </c>
      <c r="H140" s="14" t="s">
        <v>1499</v>
      </c>
      <c r="I140" s="14"/>
      <c r="J140" s="14" t="s">
        <v>368</v>
      </c>
      <c r="K140" s="14">
        <v>1</v>
      </c>
      <c r="L140" s="14" t="s">
        <v>339</v>
      </c>
      <c r="M140" s="14" t="s">
        <v>340</v>
      </c>
      <c r="N140" s="14" t="s">
        <v>340</v>
      </c>
      <c r="O140" s="14"/>
      <c r="P140" s="14"/>
      <c r="Q140" s="14"/>
      <c r="R140" s="14" t="s">
        <v>340</v>
      </c>
      <c r="S140" s="14" t="s">
        <v>339</v>
      </c>
      <c r="T140" s="14">
        <v>3</v>
      </c>
      <c r="U140" s="14" t="s">
        <v>351</v>
      </c>
      <c r="V140" s="14" t="s">
        <v>352</v>
      </c>
      <c r="W140" s="14" t="s">
        <v>3810</v>
      </c>
      <c r="X140" s="14" t="s">
        <v>356</v>
      </c>
      <c r="Y140" s="14" t="s">
        <v>593</v>
      </c>
      <c r="Z140" s="14" t="s">
        <v>3815</v>
      </c>
      <c r="AA140" s="14" t="s">
        <v>423</v>
      </c>
      <c r="AB140" s="14" t="s">
        <v>339</v>
      </c>
      <c r="AC140" s="14" t="s">
        <v>365</v>
      </c>
      <c r="AD140" s="14" t="s">
        <v>365</v>
      </c>
      <c r="AE140" s="14" t="s">
        <v>1651</v>
      </c>
      <c r="AF140" s="14"/>
      <c r="AG140" s="14"/>
      <c r="AH140" s="14"/>
      <c r="AI140" s="14"/>
      <c r="AJ140" s="14"/>
      <c r="AK140" s="14"/>
      <c r="AL140" s="14"/>
      <c r="AM140" s="14"/>
      <c r="AN140" s="14"/>
      <c r="AO140" s="14"/>
      <c r="AP140" s="14"/>
      <c r="AQ140" s="14"/>
      <c r="AR140" s="14"/>
      <c r="AS140" s="14"/>
      <c r="AT140" s="14"/>
      <c r="AU140" s="16"/>
      <c r="AV140" s="16"/>
      <c r="AW140" s="16"/>
      <c r="AX140" s="16"/>
      <c r="AY140" s="16"/>
      <c r="AZ140" s="16"/>
      <c r="BA140" s="16"/>
      <c r="BB140" s="16"/>
    </row>
    <row r="141" spans="1:54">
      <c r="A141" s="14"/>
      <c r="B141" s="30" t="s">
        <v>1598</v>
      </c>
      <c r="C141" s="14" t="s">
        <v>1619</v>
      </c>
      <c r="D141" s="14"/>
      <c r="E141" s="14" t="s">
        <v>1599</v>
      </c>
      <c r="F141" s="14" t="s">
        <v>1600</v>
      </c>
      <c r="G141" s="14" t="s">
        <v>3779</v>
      </c>
      <c r="H141" s="14" t="s">
        <v>1499</v>
      </c>
      <c r="I141" s="14"/>
      <c r="J141" s="14" t="s">
        <v>368</v>
      </c>
      <c r="K141" s="14">
        <v>1</v>
      </c>
      <c r="L141" s="14" t="s">
        <v>339</v>
      </c>
      <c r="M141" s="14" t="s">
        <v>340</v>
      </c>
      <c r="N141" s="14" t="s">
        <v>340</v>
      </c>
      <c r="O141" s="14"/>
      <c r="P141" s="14"/>
      <c r="Q141" s="14"/>
      <c r="R141" s="14" t="s">
        <v>340</v>
      </c>
      <c r="S141" s="14" t="s">
        <v>339</v>
      </c>
      <c r="T141" s="14">
        <v>3</v>
      </c>
      <c r="U141" s="14" t="s">
        <v>351</v>
      </c>
      <c r="V141" s="14" t="s">
        <v>352</v>
      </c>
      <c r="W141" s="14" t="s">
        <v>3810</v>
      </c>
      <c r="X141" s="14" t="s">
        <v>356</v>
      </c>
      <c r="Y141" s="14" t="s">
        <v>593</v>
      </c>
      <c r="Z141" s="14" t="s">
        <v>3815</v>
      </c>
      <c r="AA141" s="14" t="s">
        <v>423</v>
      </c>
      <c r="AB141" s="14" t="s">
        <v>339</v>
      </c>
      <c r="AC141" s="14" t="s">
        <v>365</v>
      </c>
      <c r="AD141" s="14" t="s">
        <v>365</v>
      </c>
      <c r="AE141" s="14" t="s">
        <v>1651</v>
      </c>
      <c r="AF141" s="14"/>
      <c r="AG141" s="14"/>
      <c r="AH141" s="14"/>
      <c r="AI141" s="14"/>
      <c r="AJ141" s="14"/>
      <c r="AK141" s="14"/>
      <c r="AL141" s="14"/>
      <c r="AM141" s="14"/>
      <c r="AN141" s="14"/>
      <c r="AO141" s="14"/>
      <c r="AP141" s="14"/>
      <c r="AQ141" s="14"/>
      <c r="AR141" s="14"/>
      <c r="AS141" s="14"/>
      <c r="AT141" s="14"/>
      <c r="AU141" s="16"/>
      <c r="AV141" s="16"/>
      <c r="AW141" s="16"/>
      <c r="AX141" s="16"/>
      <c r="AY141" s="16"/>
      <c r="AZ141" s="16"/>
      <c r="BA141" s="16"/>
      <c r="BB141" s="16"/>
    </row>
    <row r="142" spans="1:54">
      <c r="A142" s="14" t="s">
        <v>4030</v>
      </c>
      <c r="B142" s="30" t="s">
        <v>1598</v>
      </c>
      <c r="C142" s="14" t="s">
        <v>1620</v>
      </c>
      <c r="D142" s="14"/>
      <c r="E142" s="14" t="s">
        <v>1599</v>
      </c>
      <c r="F142" s="14" t="s">
        <v>1600</v>
      </c>
      <c r="G142" s="14" t="s">
        <v>3779</v>
      </c>
      <c r="H142" s="14" t="s">
        <v>1499</v>
      </c>
      <c r="I142" s="14"/>
      <c r="J142" s="14" t="s">
        <v>368</v>
      </c>
      <c r="K142" s="14">
        <v>1</v>
      </c>
      <c r="L142" s="14" t="s">
        <v>339</v>
      </c>
      <c r="M142" s="14" t="s">
        <v>340</v>
      </c>
      <c r="N142" s="14" t="s">
        <v>340</v>
      </c>
      <c r="O142" s="14"/>
      <c r="P142" s="14"/>
      <c r="Q142" s="14"/>
      <c r="R142" s="14" t="s">
        <v>339</v>
      </c>
      <c r="S142" s="14" t="s">
        <v>339</v>
      </c>
      <c r="T142" s="14">
        <v>3</v>
      </c>
      <c r="U142" s="14" t="s">
        <v>351</v>
      </c>
      <c r="V142" s="14" t="s">
        <v>352</v>
      </c>
      <c r="W142" s="14" t="s">
        <v>3810</v>
      </c>
      <c r="X142" s="14" t="s">
        <v>415</v>
      </c>
      <c r="Y142" s="14" t="s">
        <v>357</v>
      </c>
      <c r="Z142" s="14" t="s">
        <v>3814</v>
      </c>
      <c r="AA142" s="14" t="s">
        <v>423</v>
      </c>
      <c r="AB142" s="14" t="s">
        <v>339</v>
      </c>
      <c r="AC142" s="14" t="s">
        <v>428</v>
      </c>
      <c r="AD142" s="14" t="s">
        <v>372</v>
      </c>
      <c r="AE142" s="14" t="s">
        <v>373</v>
      </c>
      <c r="AF142" s="16" t="s">
        <v>340</v>
      </c>
      <c r="AG142" s="14" t="s">
        <v>379</v>
      </c>
      <c r="AH142" s="14" t="s">
        <v>402</v>
      </c>
      <c r="AI142" s="14" t="s">
        <v>525</v>
      </c>
      <c r="AJ142" s="14" t="s">
        <v>1752</v>
      </c>
      <c r="AK142" s="14" t="s">
        <v>1753</v>
      </c>
      <c r="AL142" s="14"/>
      <c r="AM142" s="14" t="s">
        <v>395</v>
      </c>
      <c r="AN142" s="14" t="s">
        <v>591</v>
      </c>
      <c r="AO142" s="14" t="s">
        <v>397</v>
      </c>
      <c r="AP142" s="14" t="s">
        <v>402</v>
      </c>
      <c r="AQ142" s="14" t="s">
        <v>525</v>
      </c>
      <c r="AR142" s="14" t="s">
        <v>1756</v>
      </c>
      <c r="AS142" s="14" t="s">
        <v>1757</v>
      </c>
      <c r="AT142" s="14"/>
      <c r="AU142" s="16" t="s">
        <v>525</v>
      </c>
      <c r="AV142" s="16" t="s">
        <v>1752</v>
      </c>
      <c r="AW142" s="16" t="s">
        <v>1753</v>
      </c>
      <c r="AX142" s="16"/>
      <c r="AY142" s="16" t="s">
        <v>525</v>
      </c>
      <c r="AZ142" s="16" t="s">
        <v>1756</v>
      </c>
      <c r="BA142" s="16" t="s">
        <v>1757</v>
      </c>
      <c r="BB142" s="16"/>
    </row>
    <row r="143" spans="1:54">
      <c r="A143" s="14"/>
      <c r="B143" s="30" t="s">
        <v>1760</v>
      </c>
      <c r="C143" s="14"/>
      <c r="D143" s="14"/>
      <c r="E143" s="14" t="s">
        <v>1761</v>
      </c>
      <c r="F143" s="14"/>
      <c r="G143" s="14" t="s">
        <v>3808</v>
      </c>
      <c r="H143" s="14" t="s">
        <v>1295</v>
      </c>
      <c r="I143" s="14"/>
      <c r="J143" s="14"/>
      <c r="K143" s="14">
        <v>1</v>
      </c>
      <c r="L143" s="14" t="s">
        <v>339</v>
      </c>
      <c r="M143" s="14" t="s">
        <v>340</v>
      </c>
      <c r="N143" s="14"/>
      <c r="O143" s="14"/>
      <c r="P143" s="14"/>
      <c r="Q143" s="14"/>
      <c r="R143" s="14"/>
      <c r="S143" s="14"/>
      <c r="T143" s="14">
        <v>0</v>
      </c>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6"/>
      <c r="AV143" s="16"/>
      <c r="AW143" s="16"/>
      <c r="AX143" s="16"/>
      <c r="AY143" s="16"/>
      <c r="AZ143" s="16"/>
      <c r="BA143" s="16"/>
      <c r="BB143" s="16"/>
    </row>
    <row r="144" spans="1:54">
      <c r="A144" s="14" t="s">
        <v>3928</v>
      </c>
      <c r="B144" s="30" t="s">
        <v>1762</v>
      </c>
      <c r="C144" s="14" t="s">
        <v>1765</v>
      </c>
      <c r="D144" s="14"/>
      <c r="E144" s="14" t="s">
        <v>1763</v>
      </c>
      <c r="F144" s="14" t="s">
        <v>1764</v>
      </c>
      <c r="G144" s="14" t="s">
        <v>3783</v>
      </c>
      <c r="H144" s="14" t="s">
        <v>798</v>
      </c>
      <c r="I144" s="14" t="s">
        <v>339</v>
      </c>
      <c r="J144" s="14" t="s">
        <v>368</v>
      </c>
      <c r="K144" s="14">
        <v>0</v>
      </c>
      <c r="L144" s="14" t="s">
        <v>339</v>
      </c>
      <c r="M144" s="14" t="s">
        <v>339</v>
      </c>
      <c r="N144" s="14" t="s">
        <v>640</v>
      </c>
      <c r="O144" s="14"/>
      <c r="P144" s="14"/>
      <c r="Q144" s="14"/>
      <c r="R144" s="14" t="s">
        <v>340</v>
      </c>
      <c r="S144" s="14" t="s">
        <v>339</v>
      </c>
      <c r="T144" s="14">
        <v>1</v>
      </c>
      <c r="U144" s="14" t="s">
        <v>351</v>
      </c>
      <c r="V144" s="14"/>
      <c r="W144" s="14"/>
      <c r="X144" s="14" t="s">
        <v>415</v>
      </c>
      <c r="Y144" s="14" t="s">
        <v>357</v>
      </c>
      <c r="Z144" s="14" t="s">
        <v>3814</v>
      </c>
      <c r="AA144" s="14" t="s">
        <v>423</v>
      </c>
      <c r="AB144" s="14" t="s">
        <v>339</v>
      </c>
      <c r="AC144" s="14" t="s">
        <v>368</v>
      </c>
      <c r="AD144" s="14" t="s">
        <v>372</v>
      </c>
      <c r="AE144" s="14" t="s">
        <v>1772</v>
      </c>
      <c r="AF144" s="16" t="s">
        <v>340</v>
      </c>
      <c r="AG144" s="14" t="s">
        <v>379</v>
      </c>
      <c r="AH144" s="14" t="s">
        <v>402</v>
      </c>
      <c r="AI144" s="14" t="s">
        <v>390</v>
      </c>
      <c r="AJ144" s="14" t="s">
        <v>1780</v>
      </c>
      <c r="AK144" s="14">
        <f>AL144*(SQRT(AH144))</f>
        <v>75.509779532190393</v>
      </c>
      <c r="AL144" s="14" t="s">
        <v>1781</v>
      </c>
      <c r="AM144" s="14" t="s">
        <v>395</v>
      </c>
      <c r="AN144" s="14" t="s">
        <v>396</v>
      </c>
      <c r="AO144" s="14" t="s">
        <v>397</v>
      </c>
      <c r="AP144" s="14" t="s">
        <v>402</v>
      </c>
      <c r="AQ144" s="14" t="s">
        <v>390</v>
      </c>
      <c r="AR144" s="14" t="s">
        <v>1784</v>
      </c>
      <c r="AS144" s="14">
        <f>AT144*(SQRT(AP144))</f>
        <v>37.434014011323981</v>
      </c>
      <c r="AT144" s="14" t="s">
        <v>1785</v>
      </c>
      <c r="AU144" s="16" t="s">
        <v>430</v>
      </c>
      <c r="AV144" s="16" t="s">
        <v>1778</v>
      </c>
      <c r="AW144" s="14">
        <f>AX144*(SQRT(AH144))</f>
        <v>131.00227852980268</v>
      </c>
      <c r="AX144" s="16" t="s">
        <v>1779</v>
      </c>
      <c r="AY144" s="16" t="s">
        <v>430</v>
      </c>
      <c r="AZ144" s="16" t="s">
        <v>1782</v>
      </c>
      <c r="BA144" s="14">
        <f t="shared" ref="BA144:BA145" si="10">BB144*(SQRT(AP144))</f>
        <v>72.142261158075712</v>
      </c>
      <c r="BB144" s="16" t="s">
        <v>1783</v>
      </c>
    </row>
    <row r="145" spans="1:54">
      <c r="A145" s="14" t="s">
        <v>3929</v>
      </c>
      <c r="B145" s="30" t="s">
        <v>1762</v>
      </c>
      <c r="C145" s="14" t="s">
        <v>1766</v>
      </c>
      <c r="D145" s="14"/>
      <c r="E145" s="14" t="s">
        <v>1763</v>
      </c>
      <c r="F145" s="14" t="s">
        <v>1764</v>
      </c>
      <c r="G145" s="14" t="s">
        <v>3778</v>
      </c>
      <c r="H145" s="14" t="s">
        <v>798</v>
      </c>
      <c r="I145" s="14" t="s">
        <v>339</v>
      </c>
      <c r="J145" s="14" t="s">
        <v>368</v>
      </c>
      <c r="K145" s="14">
        <v>0</v>
      </c>
      <c r="L145" s="14" t="s">
        <v>339</v>
      </c>
      <c r="M145" s="14" t="s">
        <v>339</v>
      </c>
      <c r="N145" s="14" t="s">
        <v>640</v>
      </c>
      <c r="O145" s="14"/>
      <c r="P145" s="14"/>
      <c r="Q145" s="14"/>
      <c r="R145" s="14" t="s">
        <v>340</v>
      </c>
      <c r="S145" s="14" t="s">
        <v>339</v>
      </c>
      <c r="T145" s="14">
        <v>1</v>
      </c>
      <c r="U145" s="14" t="s">
        <v>351</v>
      </c>
      <c r="V145" s="14"/>
      <c r="W145" s="14"/>
      <c r="X145" s="14" t="s">
        <v>415</v>
      </c>
      <c r="Y145" s="14" t="s">
        <v>357</v>
      </c>
      <c r="Z145" s="14" t="s">
        <v>3814</v>
      </c>
      <c r="AA145" s="14" t="s">
        <v>423</v>
      </c>
      <c r="AB145" s="14" t="s">
        <v>339</v>
      </c>
      <c r="AC145" s="14" t="s">
        <v>368</v>
      </c>
      <c r="AD145" s="14" t="s">
        <v>372</v>
      </c>
      <c r="AE145" s="14" t="s">
        <v>1772</v>
      </c>
      <c r="AF145" s="16" t="s">
        <v>340</v>
      </c>
      <c r="AG145" s="14" t="s">
        <v>379</v>
      </c>
      <c r="AH145" s="14" t="s">
        <v>402</v>
      </c>
      <c r="AI145" s="14" t="s">
        <v>390</v>
      </c>
      <c r="AJ145" s="14" t="s">
        <v>1791</v>
      </c>
      <c r="AK145" s="14">
        <f>AL145*(SQRT(AH145))</f>
        <v>95.245315501603542</v>
      </c>
      <c r="AL145" s="14" t="s">
        <v>1792</v>
      </c>
      <c r="AM145" s="14" t="s">
        <v>395</v>
      </c>
      <c r="AN145" s="14" t="s">
        <v>396</v>
      </c>
      <c r="AO145" s="14" t="s">
        <v>397</v>
      </c>
      <c r="AP145" s="14" t="s">
        <v>402</v>
      </c>
      <c r="AQ145" s="14" t="s">
        <v>390</v>
      </c>
      <c r="AR145" s="14" t="s">
        <v>1795</v>
      </c>
      <c r="AS145" s="14">
        <f>AT145*(SQRT(AP145))</f>
        <v>40.61817481128368</v>
      </c>
      <c r="AT145" s="14" t="s">
        <v>1796</v>
      </c>
      <c r="AU145" s="16" t="s">
        <v>477</v>
      </c>
      <c r="AV145" s="16" t="s">
        <v>1789</v>
      </c>
      <c r="AW145" s="14">
        <f>AX145*(SQRT(AH145))</f>
        <v>160.10470325696244</v>
      </c>
      <c r="AX145" s="16" t="s">
        <v>1790</v>
      </c>
      <c r="AY145" s="16" t="s">
        <v>477</v>
      </c>
      <c r="AZ145" s="16" t="s">
        <v>1793</v>
      </c>
      <c r="BA145" s="14">
        <f t="shared" si="10"/>
        <v>54.258189474032399</v>
      </c>
      <c r="BB145" s="16" t="s">
        <v>1794</v>
      </c>
    </row>
    <row r="146" spans="1:54">
      <c r="A146" s="14"/>
      <c r="B146" s="30" t="s">
        <v>1797</v>
      </c>
      <c r="C146" s="14"/>
      <c r="D146" s="14"/>
      <c r="E146" s="14" t="s">
        <v>1798</v>
      </c>
      <c r="F146" s="14" t="s">
        <v>1799</v>
      </c>
      <c r="G146" s="14" t="s">
        <v>3808</v>
      </c>
      <c r="H146" s="14" t="s">
        <v>1129</v>
      </c>
      <c r="I146" s="14"/>
      <c r="J146" s="14"/>
      <c r="K146" s="14">
        <v>0</v>
      </c>
      <c r="L146" s="14" t="s">
        <v>339</v>
      </c>
      <c r="M146" s="14" t="s">
        <v>339</v>
      </c>
      <c r="N146" s="14"/>
      <c r="O146" s="14"/>
      <c r="P146" s="14"/>
      <c r="Q146" s="14"/>
      <c r="R146" s="14"/>
      <c r="S146" s="14"/>
      <c r="T146" s="14">
        <v>0</v>
      </c>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6"/>
      <c r="AV146" s="16"/>
      <c r="AW146" s="16"/>
      <c r="AX146" s="16"/>
      <c r="AY146" s="16"/>
      <c r="AZ146" s="16"/>
      <c r="BA146" s="16"/>
      <c r="BB146" s="16"/>
    </row>
    <row r="147" spans="1:54">
      <c r="A147" s="14"/>
      <c r="B147" s="30" t="s">
        <v>1800</v>
      </c>
      <c r="C147" s="14"/>
      <c r="D147" s="14"/>
      <c r="E147" s="14" t="s">
        <v>1801</v>
      </c>
      <c r="F147" s="14" t="s">
        <v>1802</v>
      </c>
      <c r="G147" s="14" t="s">
        <v>3806</v>
      </c>
      <c r="H147" s="14" t="s">
        <v>1291</v>
      </c>
      <c r="I147" s="14" t="s">
        <v>339</v>
      </c>
      <c r="J147" s="14" t="s">
        <v>368</v>
      </c>
      <c r="K147" s="14">
        <v>0</v>
      </c>
      <c r="L147" s="14"/>
      <c r="M147" s="14" t="s">
        <v>339</v>
      </c>
      <c r="N147" s="14"/>
      <c r="O147" s="14"/>
      <c r="P147" s="14"/>
      <c r="Q147" s="14"/>
      <c r="R147" s="14"/>
      <c r="S147" s="14"/>
      <c r="T147" s="14">
        <v>0</v>
      </c>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6"/>
      <c r="AV147" s="16"/>
      <c r="AW147" s="16"/>
      <c r="AX147" s="16"/>
      <c r="AY147" s="16"/>
      <c r="AZ147" s="16"/>
      <c r="BA147" s="16"/>
      <c r="BB147" s="16"/>
    </row>
    <row r="148" spans="1:54">
      <c r="A148" s="14" t="s">
        <v>3930</v>
      </c>
      <c r="B148" s="30" t="s">
        <v>1803</v>
      </c>
      <c r="C148" s="14" t="s">
        <v>1055</v>
      </c>
      <c r="D148" s="14"/>
      <c r="E148" s="14" t="s">
        <v>1804</v>
      </c>
      <c r="F148" s="14" t="s">
        <v>1805</v>
      </c>
      <c r="G148" s="14" t="s">
        <v>3787</v>
      </c>
      <c r="H148" s="14" t="s">
        <v>973</v>
      </c>
      <c r="I148" s="14" t="s">
        <v>340</v>
      </c>
      <c r="J148" s="14" t="s">
        <v>368</v>
      </c>
      <c r="K148" s="14">
        <v>2</v>
      </c>
      <c r="L148" s="14" t="s">
        <v>340</v>
      </c>
      <c r="M148" s="14" t="s">
        <v>340</v>
      </c>
      <c r="N148" s="14" t="s">
        <v>340</v>
      </c>
      <c r="O148" s="14" t="s">
        <v>368</v>
      </c>
      <c r="P148" s="14"/>
      <c r="Q148" s="14"/>
      <c r="R148" s="14" t="s">
        <v>340</v>
      </c>
      <c r="S148" s="14" t="s">
        <v>340</v>
      </c>
      <c r="T148" s="14">
        <v>4</v>
      </c>
      <c r="U148" s="14" t="s">
        <v>351</v>
      </c>
      <c r="V148" s="14" t="s">
        <v>352</v>
      </c>
      <c r="W148" s="14" t="s">
        <v>3811</v>
      </c>
      <c r="X148" s="14" t="s">
        <v>415</v>
      </c>
      <c r="Y148" s="14" t="s">
        <v>357</v>
      </c>
      <c r="Z148" s="14" t="s">
        <v>3814</v>
      </c>
      <c r="AA148" s="14" t="s">
        <v>423</v>
      </c>
      <c r="AB148" s="14" t="s">
        <v>339</v>
      </c>
      <c r="AC148" s="14" t="s">
        <v>428</v>
      </c>
      <c r="AD148" s="14" t="s">
        <v>372</v>
      </c>
      <c r="AE148" s="14" t="s">
        <v>1813</v>
      </c>
      <c r="AF148" s="16" t="s">
        <v>340</v>
      </c>
      <c r="AG148" s="14" t="s">
        <v>379</v>
      </c>
      <c r="AH148" s="14" t="s">
        <v>559</v>
      </c>
      <c r="AI148" s="14" t="s">
        <v>390</v>
      </c>
      <c r="AJ148" s="14" t="s">
        <v>1816</v>
      </c>
      <c r="AK148" s="14">
        <f t="shared" ref="AK148:AK154" si="11">AL148*(SQRT(AH148))</f>
        <v>120.96600000000001</v>
      </c>
      <c r="AL148" s="14" t="s">
        <v>1817</v>
      </c>
      <c r="AM148" s="14" t="s">
        <v>395</v>
      </c>
      <c r="AN148" s="14" t="s">
        <v>396</v>
      </c>
      <c r="AO148" s="14" t="s">
        <v>397</v>
      </c>
      <c r="AP148" s="14" t="s">
        <v>353</v>
      </c>
      <c r="AQ148" s="14" t="s">
        <v>390</v>
      </c>
      <c r="AR148" s="14" t="s">
        <v>1818</v>
      </c>
      <c r="AS148" s="14">
        <f t="shared" ref="AS148:AS154" si="12">AT148*(SQRT(AP148))</f>
        <v>42.483950098831443</v>
      </c>
      <c r="AT148" s="14" t="s">
        <v>1819</v>
      </c>
      <c r="AU148" s="16" t="s">
        <v>390</v>
      </c>
      <c r="AV148" s="16" t="s">
        <v>1816</v>
      </c>
      <c r="AW148" s="14">
        <f t="shared" ref="AW148:AW154" si="13">AX148*(SQRT(AH148))</f>
        <v>120.96600000000001</v>
      </c>
      <c r="AX148" s="16" t="s">
        <v>1817</v>
      </c>
      <c r="AY148" s="16" t="s">
        <v>390</v>
      </c>
      <c r="AZ148" s="16" t="s">
        <v>1818</v>
      </c>
      <c r="BA148" s="14">
        <f t="shared" ref="BA148:BA154" si="14">BB148*(SQRT(AP148))</f>
        <v>42.483950098831443</v>
      </c>
      <c r="BB148" s="16" t="s">
        <v>1819</v>
      </c>
    </row>
    <row r="149" spans="1:54">
      <c r="A149" s="14" t="s">
        <v>3931</v>
      </c>
      <c r="B149" s="30" t="s">
        <v>1820</v>
      </c>
      <c r="C149" s="14" t="s">
        <v>808</v>
      </c>
      <c r="D149" s="14"/>
      <c r="E149" s="14" t="s">
        <v>1821</v>
      </c>
      <c r="F149" s="14" t="s">
        <v>1822</v>
      </c>
      <c r="G149" s="14" t="s">
        <v>3787</v>
      </c>
      <c r="H149" s="14" t="s">
        <v>711</v>
      </c>
      <c r="I149" s="14" t="s">
        <v>340</v>
      </c>
      <c r="J149" s="14" t="s">
        <v>368</v>
      </c>
      <c r="K149" s="14">
        <v>2</v>
      </c>
      <c r="L149" s="14" t="s">
        <v>339</v>
      </c>
      <c r="M149" s="14" t="s">
        <v>340</v>
      </c>
      <c r="N149" s="14" t="s">
        <v>340</v>
      </c>
      <c r="O149" s="14"/>
      <c r="P149" s="14"/>
      <c r="Q149" s="14"/>
      <c r="R149" s="14" t="s">
        <v>340</v>
      </c>
      <c r="S149" s="14" t="s">
        <v>340</v>
      </c>
      <c r="T149" s="14">
        <v>1</v>
      </c>
      <c r="U149" s="14" t="s">
        <v>351</v>
      </c>
      <c r="V149" s="14"/>
      <c r="W149" s="14"/>
      <c r="X149" s="14" t="s">
        <v>415</v>
      </c>
      <c r="Y149" s="14" t="s">
        <v>357</v>
      </c>
      <c r="Z149" s="14" t="s">
        <v>3814</v>
      </c>
      <c r="AA149" s="14" t="s">
        <v>423</v>
      </c>
      <c r="AB149" s="14" t="s">
        <v>339</v>
      </c>
      <c r="AC149" s="14" t="s">
        <v>428</v>
      </c>
      <c r="AD149" s="14" t="s">
        <v>372</v>
      </c>
      <c r="AE149" s="14" t="s">
        <v>1828</v>
      </c>
      <c r="AF149" s="16" t="s">
        <v>340</v>
      </c>
      <c r="AG149" s="14" t="s">
        <v>379</v>
      </c>
      <c r="AH149" s="14" t="s">
        <v>402</v>
      </c>
      <c r="AI149" s="14" t="s">
        <v>390</v>
      </c>
      <c r="AJ149" s="14" t="s">
        <v>1831</v>
      </c>
      <c r="AK149" s="14">
        <f t="shared" si="11"/>
        <v>46.686863302218114</v>
      </c>
      <c r="AL149" s="14" t="s">
        <v>1830</v>
      </c>
      <c r="AM149" s="14" t="s">
        <v>395</v>
      </c>
      <c r="AN149" s="14" t="s">
        <v>396</v>
      </c>
      <c r="AO149" s="14" t="s">
        <v>397</v>
      </c>
      <c r="AP149" s="14" t="s">
        <v>402</v>
      </c>
      <c r="AQ149" s="14" t="s">
        <v>390</v>
      </c>
      <c r="AR149" s="14" t="s">
        <v>1830</v>
      </c>
      <c r="AS149" s="14">
        <f t="shared" si="12"/>
        <v>29.487028419289725</v>
      </c>
      <c r="AT149" s="14" t="s">
        <v>1832</v>
      </c>
      <c r="AU149" s="16" t="s">
        <v>390</v>
      </c>
      <c r="AV149" s="16" t="s">
        <v>1831</v>
      </c>
      <c r="AW149" s="14">
        <f t="shared" si="13"/>
        <v>46.686863302218114</v>
      </c>
      <c r="AX149" s="16" t="s">
        <v>1830</v>
      </c>
      <c r="AY149" s="16" t="s">
        <v>390</v>
      </c>
      <c r="AZ149" s="16" t="s">
        <v>1830</v>
      </c>
      <c r="BA149" s="14">
        <f t="shared" si="14"/>
        <v>29.487028419289725</v>
      </c>
      <c r="BB149" s="16" t="s">
        <v>1832</v>
      </c>
    </row>
    <row r="150" spans="1:54">
      <c r="A150" s="14" t="s">
        <v>3932</v>
      </c>
      <c r="B150" s="30" t="s">
        <v>1820</v>
      </c>
      <c r="C150" s="14" t="s">
        <v>743</v>
      </c>
      <c r="D150" s="14"/>
      <c r="E150" s="14" t="s">
        <v>1821</v>
      </c>
      <c r="F150" s="14" t="s">
        <v>1822</v>
      </c>
      <c r="G150" s="14" t="s">
        <v>3787</v>
      </c>
      <c r="H150" s="14" t="s">
        <v>711</v>
      </c>
      <c r="I150" s="14" t="s">
        <v>340</v>
      </c>
      <c r="J150" s="14" t="s">
        <v>368</v>
      </c>
      <c r="K150" s="14">
        <v>2</v>
      </c>
      <c r="L150" s="14" t="s">
        <v>339</v>
      </c>
      <c r="M150" s="14" t="s">
        <v>340</v>
      </c>
      <c r="N150" s="14" t="s">
        <v>340</v>
      </c>
      <c r="O150" s="14"/>
      <c r="P150" s="14"/>
      <c r="Q150" s="14"/>
      <c r="R150" s="14" t="s">
        <v>340</v>
      </c>
      <c r="S150" s="14" t="s">
        <v>340</v>
      </c>
      <c r="T150" s="14">
        <v>1</v>
      </c>
      <c r="U150" s="14" t="s">
        <v>351</v>
      </c>
      <c r="V150" s="14"/>
      <c r="W150" s="14"/>
      <c r="X150" s="14" t="s">
        <v>415</v>
      </c>
      <c r="Y150" s="14" t="s">
        <v>357</v>
      </c>
      <c r="Z150" s="14" t="s">
        <v>3814</v>
      </c>
      <c r="AA150" s="14" t="s">
        <v>423</v>
      </c>
      <c r="AB150" s="14" t="s">
        <v>339</v>
      </c>
      <c r="AC150" s="14" t="s">
        <v>428</v>
      </c>
      <c r="AD150" s="14" t="s">
        <v>372</v>
      </c>
      <c r="AE150" s="14" t="s">
        <v>1828</v>
      </c>
      <c r="AF150" s="16" t="s">
        <v>340</v>
      </c>
      <c r="AG150" s="14" t="s">
        <v>379</v>
      </c>
      <c r="AH150" s="14" t="s">
        <v>353</v>
      </c>
      <c r="AI150" s="14" t="s">
        <v>390</v>
      </c>
      <c r="AJ150" s="14" t="s">
        <v>1836</v>
      </c>
      <c r="AK150" s="14">
        <f t="shared" si="11"/>
        <v>27.039917270583501</v>
      </c>
      <c r="AL150" s="14" t="s">
        <v>1837</v>
      </c>
      <c r="AM150" s="14" t="s">
        <v>395</v>
      </c>
      <c r="AN150" s="14" t="s">
        <v>396</v>
      </c>
      <c r="AO150" s="14" t="s">
        <v>397</v>
      </c>
      <c r="AP150" s="14" t="s">
        <v>353</v>
      </c>
      <c r="AQ150" s="14" t="s">
        <v>390</v>
      </c>
      <c r="AR150" s="14" t="s">
        <v>1838</v>
      </c>
      <c r="AS150" s="14">
        <f t="shared" si="12"/>
        <v>23.858030094708152</v>
      </c>
      <c r="AT150" s="14" t="s">
        <v>1839</v>
      </c>
      <c r="AU150" s="16" t="s">
        <v>390</v>
      </c>
      <c r="AV150" s="16" t="s">
        <v>1836</v>
      </c>
      <c r="AW150" s="14">
        <f t="shared" si="13"/>
        <v>27.039917270583501</v>
      </c>
      <c r="AX150" s="16" t="s">
        <v>1837</v>
      </c>
      <c r="AY150" s="16" t="s">
        <v>390</v>
      </c>
      <c r="AZ150" s="16" t="s">
        <v>1838</v>
      </c>
      <c r="BA150" s="14">
        <f t="shared" si="14"/>
        <v>23.858030094708152</v>
      </c>
      <c r="BB150" s="16" t="s">
        <v>1839</v>
      </c>
    </row>
    <row r="151" spans="1:54">
      <c r="A151" s="14" t="s">
        <v>3933</v>
      </c>
      <c r="B151" s="30" t="s">
        <v>1820</v>
      </c>
      <c r="C151" s="14" t="s">
        <v>1055</v>
      </c>
      <c r="D151" s="14"/>
      <c r="E151" s="14" t="s">
        <v>1821</v>
      </c>
      <c r="F151" s="14" t="s">
        <v>1822</v>
      </c>
      <c r="G151" s="14" t="s">
        <v>3787</v>
      </c>
      <c r="H151" s="14" t="s">
        <v>711</v>
      </c>
      <c r="I151" s="14" t="s">
        <v>340</v>
      </c>
      <c r="J151" s="14" t="s">
        <v>368</v>
      </c>
      <c r="K151" s="14">
        <v>2</v>
      </c>
      <c r="L151" s="14" t="s">
        <v>339</v>
      </c>
      <c r="M151" s="14" t="s">
        <v>340</v>
      </c>
      <c r="N151" s="14" t="s">
        <v>340</v>
      </c>
      <c r="O151" s="14"/>
      <c r="P151" s="14"/>
      <c r="Q151" s="14"/>
      <c r="R151" s="14" t="s">
        <v>340</v>
      </c>
      <c r="S151" s="14" t="s">
        <v>340</v>
      </c>
      <c r="T151" s="14">
        <v>1</v>
      </c>
      <c r="U151" s="14" t="s">
        <v>351</v>
      </c>
      <c r="V151" s="14"/>
      <c r="W151" s="14"/>
      <c r="X151" s="14" t="s">
        <v>415</v>
      </c>
      <c r="Y151" s="14" t="s">
        <v>357</v>
      </c>
      <c r="Z151" s="14" t="s">
        <v>3814</v>
      </c>
      <c r="AA151" s="14" t="s">
        <v>423</v>
      </c>
      <c r="AB151" s="14" t="s">
        <v>339</v>
      </c>
      <c r="AC151" s="14" t="s">
        <v>428</v>
      </c>
      <c r="AD151" s="14" t="s">
        <v>372</v>
      </c>
      <c r="AE151" s="14" t="s">
        <v>1828</v>
      </c>
      <c r="AF151" s="16" t="s">
        <v>340</v>
      </c>
      <c r="AG151" s="14" t="s">
        <v>379</v>
      </c>
      <c r="AH151" s="14" t="s">
        <v>402</v>
      </c>
      <c r="AI151" s="14" t="s">
        <v>390</v>
      </c>
      <c r="AJ151" s="14" t="s">
        <v>1843</v>
      </c>
      <c r="AK151" s="14">
        <f t="shared" si="11"/>
        <v>35.49310700685416</v>
      </c>
      <c r="AL151" s="14" t="s">
        <v>1842</v>
      </c>
      <c r="AM151" s="14" t="s">
        <v>395</v>
      </c>
      <c r="AN151" s="14" t="s">
        <v>396</v>
      </c>
      <c r="AO151" s="14" t="s">
        <v>397</v>
      </c>
      <c r="AP151" s="14" t="s">
        <v>402</v>
      </c>
      <c r="AQ151" s="14" t="s">
        <v>390</v>
      </c>
      <c r="AR151" s="14" t="s">
        <v>1844</v>
      </c>
      <c r="AS151" s="14">
        <f t="shared" si="12"/>
        <v>22.184030404775413</v>
      </c>
      <c r="AT151" s="14" t="s">
        <v>1845</v>
      </c>
      <c r="AU151" s="16" t="s">
        <v>390</v>
      </c>
      <c r="AV151" s="16" t="s">
        <v>1843</v>
      </c>
      <c r="AW151" s="14">
        <f t="shared" si="13"/>
        <v>35.49310700685416</v>
      </c>
      <c r="AX151" s="16" t="s">
        <v>1842</v>
      </c>
      <c r="AY151" s="16" t="s">
        <v>390</v>
      </c>
      <c r="AZ151" s="16" t="s">
        <v>1844</v>
      </c>
      <c r="BA151" s="14">
        <f t="shared" si="14"/>
        <v>22.184030404775413</v>
      </c>
      <c r="BB151" s="16" t="s">
        <v>1845</v>
      </c>
    </row>
    <row r="152" spans="1:54">
      <c r="A152" s="14" t="s">
        <v>3934</v>
      </c>
      <c r="B152" s="30" t="s">
        <v>1847</v>
      </c>
      <c r="C152" s="14" t="s">
        <v>501</v>
      </c>
      <c r="D152" s="14"/>
      <c r="E152" s="14" t="s">
        <v>1848</v>
      </c>
      <c r="F152" s="14" t="s">
        <v>1849</v>
      </c>
      <c r="G152" s="14" t="s">
        <v>3772</v>
      </c>
      <c r="H152" s="14" t="s">
        <v>1850</v>
      </c>
      <c r="I152" s="14" t="s">
        <v>340</v>
      </c>
      <c r="J152" s="14" t="s">
        <v>368</v>
      </c>
      <c r="K152" s="14">
        <v>0</v>
      </c>
      <c r="L152" s="14" t="s">
        <v>340</v>
      </c>
      <c r="M152" s="14" t="s">
        <v>340</v>
      </c>
      <c r="N152" s="14" t="s">
        <v>640</v>
      </c>
      <c r="O152" s="14" t="s">
        <v>411</v>
      </c>
      <c r="P152" s="14"/>
      <c r="Q152" s="14"/>
      <c r="R152" s="14" t="s">
        <v>340</v>
      </c>
      <c r="S152" s="14" t="s">
        <v>339</v>
      </c>
      <c r="T152" s="14">
        <v>3</v>
      </c>
      <c r="U152" s="14" t="s">
        <v>351</v>
      </c>
      <c r="V152" s="14" t="s">
        <v>352</v>
      </c>
      <c r="W152" s="14" t="s">
        <v>3811</v>
      </c>
      <c r="X152" s="14" t="s">
        <v>415</v>
      </c>
      <c r="Y152" s="14" t="s">
        <v>357</v>
      </c>
      <c r="Z152" s="14" t="s">
        <v>3814</v>
      </c>
      <c r="AA152" s="14" t="s">
        <v>423</v>
      </c>
      <c r="AB152" s="14" t="s">
        <v>339</v>
      </c>
      <c r="AC152" s="14" t="s">
        <v>371</v>
      </c>
      <c r="AD152" s="14" t="s">
        <v>372</v>
      </c>
      <c r="AE152" s="14" t="s">
        <v>373</v>
      </c>
      <c r="AF152" s="16" t="s">
        <v>340</v>
      </c>
      <c r="AG152" s="14" t="s">
        <v>379</v>
      </c>
      <c r="AH152" s="14" t="s">
        <v>383</v>
      </c>
      <c r="AI152" s="14" t="s">
        <v>390</v>
      </c>
      <c r="AJ152" s="14" t="s">
        <v>1863</v>
      </c>
      <c r="AK152" s="14">
        <f t="shared" si="11"/>
        <v>467.56775469657867</v>
      </c>
      <c r="AL152" s="14" t="s">
        <v>1864</v>
      </c>
      <c r="AM152" s="14" t="s">
        <v>395</v>
      </c>
      <c r="AN152" s="14" t="s">
        <v>591</v>
      </c>
      <c r="AO152" s="14" t="s">
        <v>397</v>
      </c>
      <c r="AP152" s="14" t="s">
        <v>383</v>
      </c>
      <c r="AQ152" s="14" t="s">
        <v>390</v>
      </c>
      <c r="AR152" s="14" t="s">
        <v>1867</v>
      </c>
      <c r="AS152" s="14">
        <f t="shared" si="12"/>
        <v>166.85430643228841</v>
      </c>
      <c r="AT152" s="14" t="s">
        <v>1868</v>
      </c>
      <c r="AU152" s="16" t="s">
        <v>391</v>
      </c>
      <c r="AV152" s="16" t="s">
        <v>1861</v>
      </c>
      <c r="AW152" s="14">
        <f t="shared" si="13"/>
        <v>844.53969299968378</v>
      </c>
      <c r="AX152" s="16" t="s">
        <v>1862</v>
      </c>
      <c r="AY152" s="16" t="s">
        <v>391</v>
      </c>
      <c r="AZ152" s="16" t="s">
        <v>1865</v>
      </c>
      <c r="BA152" s="14">
        <f t="shared" si="14"/>
        <v>303.37771983453234</v>
      </c>
      <c r="BB152" s="16" t="s">
        <v>1866</v>
      </c>
    </row>
    <row r="153" spans="1:54">
      <c r="A153" s="14" t="s">
        <v>3935</v>
      </c>
      <c r="B153" s="30" t="s">
        <v>1847</v>
      </c>
      <c r="C153" s="14" t="s">
        <v>502</v>
      </c>
      <c r="D153" s="14"/>
      <c r="E153" s="14" t="s">
        <v>1848</v>
      </c>
      <c r="F153" s="14" t="s">
        <v>1849</v>
      </c>
      <c r="G153" s="14" t="s">
        <v>3772</v>
      </c>
      <c r="H153" s="14" t="s">
        <v>1850</v>
      </c>
      <c r="I153" s="14" t="s">
        <v>340</v>
      </c>
      <c r="J153" s="14" t="s">
        <v>368</v>
      </c>
      <c r="K153" s="14">
        <v>0</v>
      </c>
      <c r="L153" s="14" t="s">
        <v>340</v>
      </c>
      <c r="M153" s="14" t="s">
        <v>340</v>
      </c>
      <c r="N153" s="14" t="s">
        <v>640</v>
      </c>
      <c r="O153" s="14" t="s">
        <v>411</v>
      </c>
      <c r="P153" s="14"/>
      <c r="Q153" s="14"/>
      <c r="R153" s="14" t="s">
        <v>340</v>
      </c>
      <c r="S153" s="14" t="s">
        <v>339</v>
      </c>
      <c r="T153" s="14">
        <v>3</v>
      </c>
      <c r="U153" s="14" t="s">
        <v>351</v>
      </c>
      <c r="V153" s="14" t="s">
        <v>352</v>
      </c>
      <c r="W153" s="14" t="s">
        <v>3811</v>
      </c>
      <c r="X153" s="14" t="s">
        <v>415</v>
      </c>
      <c r="Y153" s="14" t="s">
        <v>357</v>
      </c>
      <c r="Z153" s="14" t="s">
        <v>3814</v>
      </c>
      <c r="AA153" s="14" t="s">
        <v>423</v>
      </c>
      <c r="AB153" s="14" t="s">
        <v>339</v>
      </c>
      <c r="AC153" s="14" t="s">
        <v>371</v>
      </c>
      <c r="AD153" s="14" t="s">
        <v>372</v>
      </c>
      <c r="AE153" s="14" t="s">
        <v>373</v>
      </c>
      <c r="AF153" s="16" t="s">
        <v>340</v>
      </c>
      <c r="AG153" s="14" t="s">
        <v>379</v>
      </c>
      <c r="AH153" s="14" t="s">
        <v>383</v>
      </c>
      <c r="AI153" s="14" t="s">
        <v>390</v>
      </c>
      <c r="AJ153" s="14" t="s">
        <v>1878</v>
      </c>
      <c r="AK153" s="14">
        <f t="shared" si="11"/>
        <v>243.90387611311141</v>
      </c>
      <c r="AL153" s="14" t="s">
        <v>1879</v>
      </c>
      <c r="AM153" s="14" t="s">
        <v>395</v>
      </c>
      <c r="AN153" s="14" t="s">
        <v>440</v>
      </c>
      <c r="AO153" s="14" t="s">
        <v>397</v>
      </c>
      <c r="AP153" s="14" t="s">
        <v>383</v>
      </c>
      <c r="AQ153" s="14" t="s">
        <v>390</v>
      </c>
      <c r="AR153" s="14" t="s">
        <v>1882</v>
      </c>
      <c r="AS153" s="14">
        <f t="shared" si="12"/>
        <v>208.5566385972885</v>
      </c>
      <c r="AT153" s="14" t="s">
        <v>1883</v>
      </c>
      <c r="AU153" s="16" t="s">
        <v>485</v>
      </c>
      <c r="AV153" s="16" t="s">
        <v>1876</v>
      </c>
      <c r="AW153" s="14">
        <f t="shared" si="13"/>
        <v>716.88483799212827</v>
      </c>
      <c r="AX153" s="16" t="s">
        <v>1877</v>
      </c>
      <c r="AY153" s="16" t="s">
        <v>485</v>
      </c>
      <c r="AZ153" s="16" t="s">
        <v>1880</v>
      </c>
      <c r="BA153" s="14">
        <f t="shared" si="14"/>
        <v>434.32388947305213</v>
      </c>
      <c r="BB153" s="16" t="s">
        <v>1881</v>
      </c>
    </row>
    <row r="154" spans="1:54">
      <c r="A154" s="14" t="s">
        <v>3936</v>
      </c>
      <c r="B154" s="30" t="s">
        <v>1887</v>
      </c>
      <c r="C154" s="14" t="s">
        <v>744</v>
      </c>
      <c r="D154" s="14"/>
      <c r="E154" s="14" t="s">
        <v>1888</v>
      </c>
      <c r="F154" s="14" t="s">
        <v>1889</v>
      </c>
      <c r="G154" s="14" t="s">
        <v>3787</v>
      </c>
      <c r="H154" s="14" t="s">
        <v>936</v>
      </c>
      <c r="I154" s="14" t="s">
        <v>339</v>
      </c>
      <c r="J154" s="14"/>
      <c r="K154" s="14">
        <v>2</v>
      </c>
      <c r="L154" s="14" t="s">
        <v>339</v>
      </c>
      <c r="M154" s="14" t="s">
        <v>340</v>
      </c>
      <c r="N154" s="14" t="s">
        <v>340</v>
      </c>
      <c r="O154" s="14" t="s">
        <v>411</v>
      </c>
      <c r="P154" s="14"/>
      <c r="Q154" s="14"/>
      <c r="R154" s="14" t="s">
        <v>340</v>
      </c>
      <c r="S154" s="14" t="s">
        <v>339</v>
      </c>
      <c r="T154" s="14">
        <v>3</v>
      </c>
      <c r="U154" s="14" t="s">
        <v>351</v>
      </c>
      <c r="V154" s="14" t="s">
        <v>352</v>
      </c>
      <c r="W154" s="14" t="s">
        <v>3810</v>
      </c>
      <c r="X154" s="14" t="s">
        <v>415</v>
      </c>
      <c r="Y154" s="14" t="s">
        <v>357</v>
      </c>
      <c r="Z154" s="14" t="s">
        <v>3814</v>
      </c>
      <c r="AA154" s="14" t="s">
        <v>423</v>
      </c>
      <c r="AB154" s="14" t="s">
        <v>339</v>
      </c>
      <c r="AC154" s="14" t="s">
        <v>371</v>
      </c>
      <c r="AD154" s="14" t="s">
        <v>372</v>
      </c>
      <c r="AE154" s="14" t="s">
        <v>373</v>
      </c>
      <c r="AF154" s="16" t="s">
        <v>340</v>
      </c>
      <c r="AG154" s="14" t="s">
        <v>379</v>
      </c>
      <c r="AH154" s="14" t="s">
        <v>353</v>
      </c>
      <c r="AI154" s="14" t="s">
        <v>390</v>
      </c>
      <c r="AJ154" s="14" t="s">
        <v>1897</v>
      </c>
      <c r="AK154" s="14">
        <f t="shared" si="11"/>
        <v>520.24467697997636</v>
      </c>
      <c r="AL154" s="14" t="s">
        <v>1898</v>
      </c>
      <c r="AM154" s="14" t="s">
        <v>395</v>
      </c>
      <c r="AN154" s="14" t="s">
        <v>396</v>
      </c>
      <c r="AO154" s="14" t="s">
        <v>397</v>
      </c>
      <c r="AP154" s="14" t="s">
        <v>353</v>
      </c>
      <c r="AQ154" s="14" t="s">
        <v>390</v>
      </c>
      <c r="AR154" s="14" t="s">
        <v>1901</v>
      </c>
      <c r="AS154" s="14">
        <f t="shared" si="12"/>
        <v>286.13469481347414</v>
      </c>
      <c r="AT154" s="14" t="s">
        <v>1902</v>
      </c>
      <c r="AU154" s="16" t="s">
        <v>485</v>
      </c>
      <c r="AV154" s="16" t="s">
        <v>1895</v>
      </c>
      <c r="AW154" s="14">
        <f t="shared" si="13"/>
        <v>1291.9441729951025</v>
      </c>
      <c r="AX154" s="16" t="s">
        <v>1896</v>
      </c>
      <c r="AY154" s="16" t="s">
        <v>485</v>
      </c>
      <c r="AZ154" s="16" t="s">
        <v>1899</v>
      </c>
      <c r="BA154" s="14">
        <f t="shared" si="14"/>
        <v>667.64762123143964</v>
      </c>
      <c r="BB154" s="16" t="s">
        <v>1900</v>
      </c>
    </row>
    <row r="155" spans="1:54">
      <c r="A155" s="14"/>
      <c r="B155" s="30" t="s">
        <v>698</v>
      </c>
      <c r="C155" s="14" t="s">
        <v>1911</v>
      </c>
      <c r="D155" s="14"/>
      <c r="E155" s="14" t="s">
        <v>1907</v>
      </c>
      <c r="F155" s="14" t="s">
        <v>1908</v>
      </c>
      <c r="G155" s="14" t="s">
        <v>3783</v>
      </c>
      <c r="H155" s="14" t="s">
        <v>1909</v>
      </c>
      <c r="I155" s="14" t="s">
        <v>339</v>
      </c>
      <c r="J155" s="14" t="s">
        <v>368</v>
      </c>
      <c r="K155" s="14">
        <v>2</v>
      </c>
      <c r="L155" s="14" t="s">
        <v>339</v>
      </c>
      <c r="M155" s="14" t="s">
        <v>340</v>
      </c>
      <c r="N155" s="14" t="s">
        <v>340</v>
      </c>
      <c r="O155" s="14" t="s">
        <v>411</v>
      </c>
      <c r="P155" s="14"/>
      <c r="Q155" s="14"/>
      <c r="R155" s="14" t="s">
        <v>340</v>
      </c>
      <c r="S155" s="14" t="s">
        <v>339</v>
      </c>
      <c r="T155" s="14">
        <v>3</v>
      </c>
      <c r="U155" s="14" t="s">
        <v>351</v>
      </c>
      <c r="V155" s="14" t="s">
        <v>1914</v>
      </c>
      <c r="W155" s="14" t="s">
        <v>3810</v>
      </c>
      <c r="X155" s="14" t="s">
        <v>356</v>
      </c>
      <c r="Y155" s="14" t="s">
        <v>357</v>
      </c>
      <c r="Z155" s="14" t="s">
        <v>3813</v>
      </c>
      <c r="AA155" s="14" t="s">
        <v>423</v>
      </c>
      <c r="AB155" s="14" t="s">
        <v>339</v>
      </c>
      <c r="AC155" s="14" t="s">
        <v>365</v>
      </c>
      <c r="AD155" s="14" t="s">
        <v>365</v>
      </c>
      <c r="AE155" s="14" t="s">
        <v>577</v>
      </c>
      <c r="AF155" s="14"/>
      <c r="AG155" s="14"/>
      <c r="AH155" s="14"/>
      <c r="AI155" s="14"/>
      <c r="AJ155" s="14"/>
      <c r="AK155" s="14"/>
      <c r="AL155" s="14"/>
      <c r="AM155" s="14"/>
      <c r="AN155" s="14"/>
      <c r="AO155" s="14"/>
      <c r="AP155" s="14"/>
      <c r="AQ155" s="14"/>
      <c r="AR155" s="14"/>
      <c r="AS155" s="14"/>
      <c r="AT155" s="14"/>
      <c r="AU155" s="16"/>
      <c r="AV155" s="16"/>
      <c r="AW155" s="16"/>
      <c r="AX155" s="16"/>
      <c r="AY155" s="16"/>
      <c r="AZ155" s="16"/>
      <c r="BA155" s="16"/>
      <c r="BB155" s="16"/>
    </row>
    <row r="156" spans="1:54">
      <c r="A156" s="14"/>
      <c r="B156" s="30" t="s">
        <v>698</v>
      </c>
      <c r="C156" s="14" t="s">
        <v>1912</v>
      </c>
      <c r="D156" s="14"/>
      <c r="E156" s="14" t="s">
        <v>1907</v>
      </c>
      <c r="F156" s="14" t="s">
        <v>1908</v>
      </c>
      <c r="G156" s="14" t="s">
        <v>3783</v>
      </c>
      <c r="H156" s="14" t="s">
        <v>1909</v>
      </c>
      <c r="I156" s="14" t="s">
        <v>339</v>
      </c>
      <c r="J156" s="14" t="s">
        <v>368</v>
      </c>
      <c r="K156" s="14">
        <v>2</v>
      </c>
      <c r="L156" s="14" t="s">
        <v>339</v>
      </c>
      <c r="M156" s="14" t="s">
        <v>340</v>
      </c>
      <c r="N156" s="14" t="s">
        <v>340</v>
      </c>
      <c r="O156" s="14" t="s">
        <v>411</v>
      </c>
      <c r="P156" s="14"/>
      <c r="Q156" s="14"/>
      <c r="R156" s="14" t="s">
        <v>340</v>
      </c>
      <c r="S156" s="14" t="s">
        <v>339</v>
      </c>
      <c r="T156" s="14">
        <v>3</v>
      </c>
      <c r="U156" s="14" t="s">
        <v>351</v>
      </c>
      <c r="V156" s="14" t="s">
        <v>1914</v>
      </c>
      <c r="W156" s="14" t="s">
        <v>3810</v>
      </c>
      <c r="X156" s="14" t="s">
        <v>356</v>
      </c>
      <c r="Y156" s="14" t="s">
        <v>368</v>
      </c>
      <c r="Z156" s="14" t="s">
        <v>3813</v>
      </c>
      <c r="AA156" s="14" t="s">
        <v>423</v>
      </c>
      <c r="AB156" s="14" t="s">
        <v>339</v>
      </c>
      <c r="AC156" s="14" t="s">
        <v>365</v>
      </c>
      <c r="AD156" s="14" t="s">
        <v>365</v>
      </c>
      <c r="AE156" s="14" t="s">
        <v>577</v>
      </c>
      <c r="AF156" s="14"/>
      <c r="AG156" s="14"/>
      <c r="AH156" s="14"/>
      <c r="AI156" s="14"/>
      <c r="AJ156" s="14"/>
      <c r="AK156" s="14"/>
      <c r="AL156" s="14"/>
      <c r="AM156" s="14"/>
      <c r="AN156" s="14"/>
      <c r="AO156" s="14"/>
      <c r="AP156" s="14"/>
      <c r="AQ156" s="14"/>
      <c r="AR156" s="14"/>
      <c r="AS156" s="14"/>
      <c r="AT156" s="14"/>
      <c r="AU156" s="16"/>
      <c r="AV156" s="16"/>
      <c r="AW156" s="16"/>
      <c r="AX156" s="16"/>
      <c r="AY156" s="16"/>
      <c r="AZ156" s="16"/>
      <c r="BA156" s="16"/>
      <c r="BB156" s="16"/>
    </row>
    <row r="157" spans="1:54">
      <c r="A157" s="14"/>
      <c r="B157" s="30" t="s">
        <v>698</v>
      </c>
      <c r="C157" s="14" t="s">
        <v>1913</v>
      </c>
      <c r="D157" s="14"/>
      <c r="E157" s="14" t="s">
        <v>1907</v>
      </c>
      <c r="F157" s="14" t="s">
        <v>1908</v>
      </c>
      <c r="G157" s="14" t="s">
        <v>3783</v>
      </c>
      <c r="H157" s="14" t="s">
        <v>1909</v>
      </c>
      <c r="I157" s="14" t="s">
        <v>339</v>
      </c>
      <c r="J157" s="14" t="s">
        <v>368</v>
      </c>
      <c r="K157" s="14">
        <v>2</v>
      </c>
      <c r="L157" s="14" t="s">
        <v>339</v>
      </c>
      <c r="M157" s="14" t="s">
        <v>340</v>
      </c>
      <c r="N157" s="14" t="s">
        <v>340</v>
      </c>
      <c r="O157" s="14" t="s">
        <v>411</v>
      </c>
      <c r="P157" s="14"/>
      <c r="Q157" s="14"/>
      <c r="R157" s="14" t="s">
        <v>340</v>
      </c>
      <c r="S157" s="14" t="s">
        <v>339</v>
      </c>
      <c r="T157" s="14">
        <v>3</v>
      </c>
      <c r="U157" s="14" t="s">
        <v>351</v>
      </c>
      <c r="V157" s="14" t="s">
        <v>1914</v>
      </c>
      <c r="W157" s="14" t="s">
        <v>3810</v>
      </c>
      <c r="X157" s="14" t="s">
        <v>356</v>
      </c>
      <c r="Y157" s="14" t="s">
        <v>368</v>
      </c>
      <c r="Z157" s="14" t="s">
        <v>3813</v>
      </c>
      <c r="AA157" s="14" t="s">
        <v>423</v>
      </c>
      <c r="AB157" s="14" t="s">
        <v>339</v>
      </c>
      <c r="AC157" s="14" t="s">
        <v>365</v>
      </c>
      <c r="AD157" s="14" t="s">
        <v>365</v>
      </c>
      <c r="AE157" s="14" t="s">
        <v>577</v>
      </c>
      <c r="AF157" s="14"/>
      <c r="AG157" s="14"/>
      <c r="AH157" s="14"/>
      <c r="AI157" s="14"/>
      <c r="AJ157" s="14"/>
      <c r="AK157" s="14"/>
      <c r="AL157" s="14"/>
      <c r="AM157" s="14"/>
      <c r="AN157" s="14"/>
      <c r="AO157" s="14"/>
      <c r="AP157" s="14"/>
      <c r="AQ157" s="14"/>
      <c r="AR157" s="14"/>
      <c r="AS157" s="14"/>
      <c r="AT157" s="14"/>
      <c r="AU157" s="16"/>
      <c r="AV157" s="16"/>
      <c r="AW157" s="16"/>
      <c r="AX157" s="16"/>
      <c r="AY157" s="16"/>
      <c r="AZ157" s="16"/>
      <c r="BA157" s="16"/>
      <c r="BB157" s="16"/>
    </row>
    <row r="158" spans="1:54">
      <c r="A158" s="14" t="s">
        <v>3937</v>
      </c>
      <c r="B158" s="30" t="s">
        <v>1936</v>
      </c>
      <c r="C158" s="14" t="s">
        <v>757</v>
      </c>
      <c r="D158" s="14"/>
      <c r="E158" s="14" t="s">
        <v>1937</v>
      </c>
      <c r="F158" s="14" t="s">
        <v>1938</v>
      </c>
      <c r="G158" s="14" t="s">
        <v>3772</v>
      </c>
      <c r="H158" s="14" t="s">
        <v>1939</v>
      </c>
      <c r="I158" s="14" t="s">
        <v>340</v>
      </c>
      <c r="J158" s="14" t="s">
        <v>368</v>
      </c>
      <c r="K158" s="14">
        <v>0</v>
      </c>
      <c r="L158" s="14" t="s">
        <v>339</v>
      </c>
      <c r="M158" s="14" t="s">
        <v>339</v>
      </c>
      <c r="N158" s="14" t="s">
        <v>340</v>
      </c>
      <c r="O158" s="14"/>
      <c r="P158" s="14"/>
      <c r="Q158" s="14"/>
      <c r="R158" s="14" t="s">
        <v>340</v>
      </c>
      <c r="S158" s="14" t="s">
        <v>339</v>
      </c>
      <c r="T158" s="14">
        <v>1</v>
      </c>
      <c r="U158" s="14" t="s">
        <v>351</v>
      </c>
      <c r="V158" s="14"/>
      <c r="W158" s="14"/>
      <c r="X158" s="14" t="s">
        <v>415</v>
      </c>
      <c r="Y158" s="14" t="s">
        <v>357</v>
      </c>
      <c r="Z158" s="14" t="s">
        <v>3814</v>
      </c>
      <c r="AA158" s="14" t="s">
        <v>423</v>
      </c>
      <c r="AB158" s="14" t="s">
        <v>339</v>
      </c>
      <c r="AC158" s="14" t="s">
        <v>371</v>
      </c>
      <c r="AD158" s="14" t="s">
        <v>372</v>
      </c>
      <c r="AE158" s="14" t="s">
        <v>1942</v>
      </c>
      <c r="AF158" s="16" t="s">
        <v>340</v>
      </c>
      <c r="AG158" s="14" t="s">
        <v>379</v>
      </c>
      <c r="AH158" s="14" t="s">
        <v>429</v>
      </c>
      <c r="AI158" s="14" t="s">
        <v>390</v>
      </c>
      <c r="AJ158" s="14" t="s">
        <v>1948</v>
      </c>
      <c r="AK158" s="14" t="s">
        <v>1949</v>
      </c>
      <c r="AL158" s="14"/>
      <c r="AM158" s="14" t="s">
        <v>395</v>
      </c>
      <c r="AN158" s="14" t="s">
        <v>396</v>
      </c>
      <c r="AO158" s="14" t="s">
        <v>397</v>
      </c>
      <c r="AP158" s="14" t="s">
        <v>429</v>
      </c>
      <c r="AQ158" s="14" t="s">
        <v>390</v>
      </c>
      <c r="AR158" s="14" t="s">
        <v>1952</v>
      </c>
      <c r="AS158" s="14">
        <v>0.51800000000000002</v>
      </c>
      <c r="AT158" s="14"/>
      <c r="AU158" s="16" t="s">
        <v>878</v>
      </c>
      <c r="AV158" s="16" t="s">
        <v>1946</v>
      </c>
      <c r="AW158" s="16" t="s">
        <v>1947</v>
      </c>
      <c r="AX158" s="16"/>
      <c r="AY158" s="16" t="s">
        <v>878</v>
      </c>
      <c r="AZ158" s="16" t="s">
        <v>1950</v>
      </c>
      <c r="BA158" s="16" t="s">
        <v>1951</v>
      </c>
      <c r="BB158" s="16"/>
    </row>
    <row r="159" spans="1:54">
      <c r="A159" s="14"/>
      <c r="B159" s="30" t="s">
        <v>1954</v>
      </c>
      <c r="C159" s="14"/>
      <c r="D159" s="14"/>
      <c r="E159" s="14" t="s">
        <v>1955</v>
      </c>
      <c r="F159" s="14" t="s">
        <v>1956</v>
      </c>
      <c r="G159" s="14" t="s">
        <v>3807</v>
      </c>
      <c r="H159" s="14" t="s">
        <v>1957</v>
      </c>
      <c r="I159" s="14" t="s">
        <v>339</v>
      </c>
      <c r="J159" s="14" t="s">
        <v>3817</v>
      </c>
      <c r="K159" s="14">
        <v>0</v>
      </c>
      <c r="L159" s="14" t="s">
        <v>340</v>
      </c>
      <c r="M159" s="14" t="s">
        <v>340</v>
      </c>
      <c r="N159" s="14"/>
      <c r="O159" s="14"/>
      <c r="P159" s="14"/>
      <c r="Q159" s="14"/>
      <c r="R159" s="14"/>
      <c r="S159" s="14"/>
      <c r="T159" s="14">
        <v>0</v>
      </c>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6"/>
      <c r="AV159" s="16"/>
      <c r="AW159" s="16"/>
      <c r="AX159" s="16"/>
      <c r="AY159" s="16"/>
      <c r="AZ159" s="16"/>
      <c r="BA159" s="16"/>
      <c r="BB159" s="16"/>
    </row>
    <row r="160" spans="1:54">
      <c r="A160" s="14"/>
      <c r="B160" s="30" t="s">
        <v>1959</v>
      </c>
      <c r="C160" s="14"/>
      <c r="D160" s="14"/>
      <c r="E160" s="14" t="s">
        <v>1960</v>
      </c>
      <c r="F160" s="14" t="s">
        <v>1961</v>
      </c>
      <c r="G160" s="14" t="s">
        <v>3808</v>
      </c>
      <c r="H160" s="14" t="s">
        <v>1133</v>
      </c>
      <c r="I160" s="14"/>
      <c r="J160" s="14"/>
      <c r="K160" s="14">
        <v>0</v>
      </c>
      <c r="L160" s="14" t="s">
        <v>340</v>
      </c>
      <c r="M160" s="14" t="s">
        <v>340</v>
      </c>
      <c r="N160" s="14"/>
      <c r="O160" s="14"/>
      <c r="P160" s="14"/>
      <c r="Q160" s="14"/>
      <c r="R160" s="14"/>
      <c r="S160" s="14"/>
      <c r="T160" s="14">
        <v>0</v>
      </c>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6"/>
      <c r="AV160" s="16"/>
      <c r="AW160" s="16"/>
      <c r="AX160" s="16"/>
      <c r="AY160" s="16"/>
      <c r="AZ160" s="16"/>
      <c r="BA160" s="16"/>
      <c r="BB160" s="16"/>
    </row>
    <row r="161" spans="1:54">
      <c r="A161" s="14" t="s">
        <v>3938</v>
      </c>
      <c r="B161" s="30" t="s">
        <v>1962</v>
      </c>
      <c r="C161" s="14" t="s">
        <v>808</v>
      </c>
      <c r="D161" s="14"/>
      <c r="E161" s="14" t="s">
        <v>1963</v>
      </c>
      <c r="F161" s="14" t="s">
        <v>1964</v>
      </c>
      <c r="G161" s="14" t="s">
        <v>3785</v>
      </c>
      <c r="H161" s="14" t="s">
        <v>985</v>
      </c>
      <c r="I161" s="14"/>
      <c r="J161" s="14" t="s">
        <v>3817</v>
      </c>
      <c r="K161" s="14">
        <v>2</v>
      </c>
      <c r="L161" s="14" t="s">
        <v>340</v>
      </c>
      <c r="M161" s="14" t="s">
        <v>339</v>
      </c>
      <c r="N161" s="14" t="s">
        <v>340</v>
      </c>
      <c r="O161" s="14"/>
      <c r="P161" s="14"/>
      <c r="Q161" s="14"/>
      <c r="R161" s="14" t="s">
        <v>340</v>
      </c>
      <c r="S161" s="14" t="s">
        <v>339</v>
      </c>
      <c r="T161" s="14">
        <v>3</v>
      </c>
      <c r="U161" s="14" t="s">
        <v>351</v>
      </c>
      <c r="V161" s="14" t="s">
        <v>641</v>
      </c>
      <c r="W161" s="14" t="s">
        <v>3810</v>
      </c>
      <c r="X161" s="14" t="s">
        <v>415</v>
      </c>
      <c r="Y161" s="14" t="s">
        <v>357</v>
      </c>
      <c r="Z161" s="14" t="s">
        <v>3814</v>
      </c>
      <c r="AA161" s="14" t="s">
        <v>423</v>
      </c>
      <c r="AB161" s="14" t="s">
        <v>339</v>
      </c>
      <c r="AC161" s="14" t="s">
        <v>428</v>
      </c>
      <c r="AD161" s="14" t="s">
        <v>372</v>
      </c>
      <c r="AE161" s="14" t="s">
        <v>373</v>
      </c>
      <c r="AF161" s="16" t="s">
        <v>340</v>
      </c>
      <c r="AG161" s="14" t="s">
        <v>379</v>
      </c>
      <c r="AH161" s="14" t="s">
        <v>429</v>
      </c>
      <c r="AI161" s="14" t="s">
        <v>390</v>
      </c>
      <c r="AJ161" s="14" t="s">
        <v>1975</v>
      </c>
      <c r="AK161" s="14" t="s">
        <v>1976</v>
      </c>
      <c r="AL161" s="14"/>
      <c r="AM161" s="14" t="s">
        <v>395</v>
      </c>
      <c r="AN161" s="14" t="s">
        <v>396</v>
      </c>
      <c r="AO161" s="14" t="s">
        <v>397</v>
      </c>
      <c r="AP161" s="14" t="s">
        <v>429</v>
      </c>
      <c r="AQ161" s="14" t="s">
        <v>390</v>
      </c>
      <c r="AR161" s="14" t="s">
        <v>1981</v>
      </c>
      <c r="AS161" s="14" t="s">
        <v>1982</v>
      </c>
      <c r="AT161" s="14"/>
      <c r="AU161" s="16" t="s">
        <v>892</v>
      </c>
      <c r="AV161" s="16" t="s">
        <v>1973</v>
      </c>
      <c r="AW161" s="16" t="s">
        <v>1974</v>
      </c>
      <c r="AX161" s="16"/>
      <c r="AY161" s="16" t="s">
        <v>892</v>
      </c>
      <c r="AZ161" s="16" t="s">
        <v>1979</v>
      </c>
      <c r="BA161" s="16" t="s">
        <v>1980</v>
      </c>
      <c r="BB161" s="16"/>
    </row>
    <row r="162" spans="1:54">
      <c r="A162" s="14"/>
      <c r="B162" s="30" t="s">
        <v>1987</v>
      </c>
      <c r="C162" s="14"/>
      <c r="D162" s="14"/>
      <c r="E162" s="14" t="s">
        <v>1988</v>
      </c>
      <c r="F162" s="14"/>
      <c r="G162" s="14" t="s">
        <v>3808</v>
      </c>
      <c r="H162" s="14" t="s">
        <v>1989</v>
      </c>
      <c r="I162" s="14"/>
      <c r="J162" s="14"/>
      <c r="K162" s="14">
        <v>2</v>
      </c>
      <c r="L162" s="14" t="s">
        <v>339</v>
      </c>
      <c r="M162" s="14" t="s">
        <v>340</v>
      </c>
      <c r="N162" s="14"/>
      <c r="O162" s="14"/>
      <c r="P162" s="14"/>
      <c r="Q162" s="14"/>
      <c r="R162" s="14"/>
      <c r="S162" s="14"/>
      <c r="T162" s="14">
        <v>0</v>
      </c>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6"/>
      <c r="AV162" s="16"/>
      <c r="AW162" s="16"/>
      <c r="AX162" s="16"/>
      <c r="AY162" s="16"/>
      <c r="AZ162" s="16"/>
      <c r="BA162" s="16"/>
      <c r="BB162" s="16"/>
    </row>
    <row r="163" spans="1:54">
      <c r="A163" s="14" t="s">
        <v>3939</v>
      </c>
      <c r="B163" s="30" t="s">
        <v>1990</v>
      </c>
      <c r="C163" s="14" t="s">
        <v>1993</v>
      </c>
      <c r="D163" s="14"/>
      <c r="E163" s="14" t="s">
        <v>1991</v>
      </c>
      <c r="F163" s="14" t="s">
        <v>1992</v>
      </c>
      <c r="G163" s="14" t="s">
        <v>3772</v>
      </c>
      <c r="H163" s="14" t="s">
        <v>807</v>
      </c>
      <c r="I163" s="14" t="s">
        <v>340</v>
      </c>
      <c r="J163" s="14" t="s">
        <v>368</v>
      </c>
      <c r="K163" s="14">
        <v>2</v>
      </c>
      <c r="L163" s="14" t="s">
        <v>340</v>
      </c>
      <c r="M163" s="14" t="s">
        <v>339</v>
      </c>
      <c r="N163" s="14" t="s">
        <v>340</v>
      </c>
      <c r="O163" s="14" t="s">
        <v>411</v>
      </c>
      <c r="P163" s="14"/>
      <c r="Q163" s="14"/>
      <c r="R163" s="14" t="s">
        <v>340</v>
      </c>
      <c r="S163" s="14" t="s">
        <v>339</v>
      </c>
      <c r="T163" s="14">
        <v>3</v>
      </c>
      <c r="U163" s="14" t="s">
        <v>351</v>
      </c>
      <c r="V163" s="14" t="s">
        <v>641</v>
      </c>
      <c r="W163" s="14" t="s">
        <v>3810</v>
      </c>
      <c r="X163" s="14" t="s">
        <v>415</v>
      </c>
      <c r="Y163" s="14" t="s">
        <v>357</v>
      </c>
      <c r="Z163" s="14" t="s">
        <v>3814</v>
      </c>
      <c r="AA163" s="14" t="s">
        <v>423</v>
      </c>
      <c r="AB163" s="14" t="s">
        <v>339</v>
      </c>
      <c r="AC163" s="14" t="s">
        <v>371</v>
      </c>
      <c r="AD163" s="14" t="s">
        <v>372</v>
      </c>
      <c r="AE163" s="14" t="s">
        <v>373</v>
      </c>
      <c r="AF163" s="16" t="s">
        <v>340</v>
      </c>
      <c r="AG163" s="14" t="s">
        <v>379</v>
      </c>
      <c r="AH163" s="14" t="s">
        <v>559</v>
      </c>
      <c r="AI163" s="14" t="s">
        <v>484</v>
      </c>
      <c r="AJ163" s="14" t="s">
        <v>2002</v>
      </c>
      <c r="AK163" s="14">
        <f>AL163*(SQRT(AH163))</f>
        <v>163.173</v>
      </c>
      <c r="AL163" s="14" t="s">
        <v>2003</v>
      </c>
      <c r="AM163" s="14" t="s">
        <v>395</v>
      </c>
      <c r="AN163" s="14" t="s">
        <v>396</v>
      </c>
      <c r="AO163" s="14" t="s">
        <v>397</v>
      </c>
      <c r="AP163" s="14" t="s">
        <v>559</v>
      </c>
      <c r="AQ163" s="14" t="s">
        <v>484</v>
      </c>
      <c r="AR163" s="14" t="s">
        <v>2008</v>
      </c>
      <c r="AS163" s="14">
        <f>AT163*(SQRT(AP163))</f>
        <v>91.784999999999997</v>
      </c>
      <c r="AT163" s="14" t="s">
        <v>2005</v>
      </c>
      <c r="AU163" s="16" t="s">
        <v>580</v>
      </c>
      <c r="AV163" s="16" t="s">
        <v>2000</v>
      </c>
      <c r="AW163" s="14">
        <f>AX163*(SQRT(AH163))</f>
        <v>540.51</v>
      </c>
      <c r="AX163" s="16" t="s">
        <v>2001</v>
      </c>
      <c r="AY163" s="16" t="s">
        <v>580</v>
      </c>
      <c r="AZ163" s="16" t="s">
        <v>2006</v>
      </c>
      <c r="BA163" s="14">
        <f t="shared" ref="BA163:BA164" si="15">BB163*(SQRT(AP163))</f>
        <v>122.37899999999999</v>
      </c>
      <c r="BB163" s="16" t="s">
        <v>2007</v>
      </c>
    </row>
    <row r="164" spans="1:54">
      <c r="A164" s="14" t="s">
        <v>3940</v>
      </c>
      <c r="B164" s="30" t="s">
        <v>1990</v>
      </c>
      <c r="C164" s="14" t="s">
        <v>1994</v>
      </c>
      <c r="D164" s="14"/>
      <c r="E164" s="14" t="s">
        <v>1991</v>
      </c>
      <c r="F164" s="14" t="s">
        <v>1992</v>
      </c>
      <c r="G164" s="14" t="s">
        <v>3772</v>
      </c>
      <c r="H164" s="14" t="s">
        <v>807</v>
      </c>
      <c r="I164" s="14" t="s">
        <v>340</v>
      </c>
      <c r="J164" s="14" t="s">
        <v>368</v>
      </c>
      <c r="K164" s="14">
        <v>2</v>
      </c>
      <c r="L164" s="14" t="s">
        <v>340</v>
      </c>
      <c r="M164" s="14" t="s">
        <v>339</v>
      </c>
      <c r="N164" s="14" t="s">
        <v>340</v>
      </c>
      <c r="O164" s="14" t="s">
        <v>411</v>
      </c>
      <c r="P164" s="14"/>
      <c r="Q164" s="14"/>
      <c r="R164" s="14" t="s">
        <v>340</v>
      </c>
      <c r="S164" s="14" t="s">
        <v>339</v>
      </c>
      <c r="T164" s="14">
        <v>3</v>
      </c>
      <c r="U164" s="14" t="s">
        <v>351</v>
      </c>
      <c r="V164" s="14" t="s">
        <v>641</v>
      </c>
      <c r="W164" s="14" t="s">
        <v>3810</v>
      </c>
      <c r="X164" s="14" t="s">
        <v>415</v>
      </c>
      <c r="Y164" s="14" t="s">
        <v>357</v>
      </c>
      <c r="Z164" s="14" t="s">
        <v>3814</v>
      </c>
      <c r="AA164" s="14" t="s">
        <v>423</v>
      </c>
      <c r="AB164" s="14" t="s">
        <v>339</v>
      </c>
      <c r="AC164" s="14" t="s">
        <v>428</v>
      </c>
      <c r="AD164" s="14" t="s">
        <v>372</v>
      </c>
      <c r="AE164" s="14" t="s">
        <v>373</v>
      </c>
      <c r="AF164" s="16" t="s">
        <v>340</v>
      </c>
      <c r="AG164" s="14" t="s">
        <v>379</v>
      </c>
      <c r="AH164" s="14" t="s">
        <v>559</v>
      </c>
      <c r="AI164" s="14" t="s">
        <v>390</v>
      </c>
      <c r="AJ164" s="14" t="s">
        <v>2013</v>
      </c>
      <c r="AK164" s="14">
        <f>AL164*(SQRT(AH164))</f>
        <v>571.10400000000004</v>
      </c>
      <c r="AL164" s="14" t="s">
        <v>2014</v>
      </c>
      <c r="AM164" s="14" t="s">
        <v>395</v>
      </c>
      <c r="AN164" s="14" t="s">
        <v>396</v>
      </c>
      <c r="AO164" s="14" t="s">
        <v>397</v>
      </c>
      <c r="AP164" s="14" t="s">
        <v>819</v>
      </c>
      <c r="AQ164" s="14" t="s">
        <v>390</v>
      </c>
      <c r="AR164" s="14" t="s">
        <v>2019</v>
      </c>
      <c r="AS164" s="14">
        <f>AT164*(SQRT(AP164))</f>
        <v>134.61050372092069</v>
      </c>
      <c r="AT164" s="14" t="s">
        <v>2020</v>
      </c>
      <c r="AU164" s="16" t="s">
        <v>391</v>
      </c>
      <c r="AV164" s="16" t="s">
        <v>2000</v>
      </c>
      <c r="AW164" s="14">
        <f>AX164*(SQRT(AH164))</f>
        <v>540.51</v>
      </c>
      <c r="AX164" s="16" t="s">
        <v>2001</v>
      </c>
      <c r="AY164" s="16" t="s">
        <v>391</v>
      </c>
      <c r="AZ164" s="16" t="s">
        <v>2017</v>
      </c>
      <c r="BA164" s="14">
        <f t="shared" si="15"/>
        <v>173.07145576321938</v>
      </c>
      <c r="BB164" s="16" t="s">
        <v>2018</v>
      </c>
    </row>
    <row r="165" spans="1:54">
      <c r="A165" s="14"/>
      <c r="B165" s="30" t="s">
        <v>2022</v>
      </c>
      <c r="C165" s="14"/>
      <c r="D165" s="14"/>
      <c r="E165" s="14" t="s">
        <v>2023</v>
      </c>
      <c r="F165" s="14" t="s">
        <v>2024</v>
      </c>
      <c r="G165" s="14" t="s">
        <v>3808</v>
      </c>
      <c r="H165" s="14" t="s">
        <v>2025</v>
      </c>
      <c r="I165" s="14"/>
      <c r="J165" s="14"/>
      <c r="K165" s="14">
        <v>2</v>
      </c>
      <c r="L165" s="14" t="s">
        <v>339</v>
      </c>
      <c r="M165" s="14" t="s">
        <v>339</v>
      </c>
      <c r="N165" s="14"/>
      <c r="O165" s="14"/>
      <c r="P165" s="14"/>
      <c r="Q165" s="14"/>
      <c r="R165" s="14"/>
      <c r="S165" s="14"/>
      <c r="T165" s="14">
        <v>0</v>
      </c>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6"/>
      <c r="AV165" s="16"/>
      <c r="AW165" s="16"/>
      <c r="AX165" s="16"/>
      <c r="AY165" s="16"/>
      <c r="AZ165" s="16"/>
      <c r="BA165" s="16"/>
      <c r="BB165" s="16"/>
    </row>
    <row r="166" spans="1:54">
      <c r="A166" s="14"/>
      <c r="B166" s="30" t="s">
        <v>2026</v>
      </c>
      <c r="C166" s="14"/>
      <c r="D166" s="14"/>
      <c r="E166" s="14" t="s">
        <v>2027</v>
      </c>
      <c r="F166" s="14" t="s">
        <v>2028</v>
      </c>
      <c r="G166" s="14" t="s">
        <v>3808</v>
      </c>
      <c r="H166" s="14" t="s">
        <v>2029</v>
      </c>
      <c r="I166" s="14"/>
      <c r="J166" s="14"/>
      <c r="K166" s="14">
        <v>2</v>
      </c>
      <c r="L166" s="14" t="s">
        <v>339</v>
      </c>
      <c r="M166" s="14" t="s">
        <v>339</v>
      </c>
      <c r="N166" s="14"/>
      <c r="O166" s="14"/>
      <c r="P166" s="14"/>
      <c r="Q166" s="14"/>
      <c r="R166" s="14"/>
      <c r="S166" s="14"/>
      <c r="T166" s="14">
        <v>0</v>
      </c>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6"/>
      <c r="AV166" s="16"/>
      <c r="AW166" s="16"/>
      <c r="AX166" s="16"/>
      <c r="AY166" s="16"/>
      <c r="AZ166" s="16"/>
      <c r="BA166" s="16"/>
      <c r="BB166" s="16"/>
    </row>
    <row r="167" spans="1:54">
      <c r="A167" s="14"/>
      <c r="B167" s="30" t="s">
        <v>2030</v>
      </c>
      <c r="C167" s="14"/>
      <c r="D167" s="14"/>
      <c r="E167" s="14" t="s">
        <v>2031</v>
      </c>
      <c r="F167" s="14" t="s">
        <v>2032</v>
      </c>
      <c r="G167" s="14" t="s">
        <v>3808</v>
      </c>
      <c r="H167" s="14" t="s">
        <v>1117</v>
      </c>
      <c r="I167" s="14"/>
      <c r="J167" s="14"/>
      <c r="K167" s="14">
        <v>2</v>
      </c>
      <c r="L167" s="14" t="s">
        <v>339</v>
      </c>
      <c r="M167" s="14" t="s">
        <v>339</v>
      </c>
      <c r="N167" s="14"/>
      <c r="O167" s="14"/>
      <c r="P167" s="14"/>
      <c r="Q167" s="14"/>
      <c r="R167" s="14"/>
      <c r="S167" s="14"/>
      <c r="T167" s="14">
        <v>0</v>
      </c>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6"/>
      <c r="AV167" s="16"/>
      <c r="AW167" s="16"/>
      <c r="AX167" s="16"/>
      <c r="AY167" s="16"/>
      <c r="AZ167" s="16"/>
      <c r="BA167" s="16"/>
      <c r="BB167" s="16"/>
    </row>
    <row r="168" spans="1:54">
      <c r="A168" s="14"/>
      <c r="B168" s="30" t="s">
        <v>2033</v>
      </c>
      <c r="C168" s="14" t="s">
        <v>758</v>
      </c>
      <c r="D168" s="14"/>
      <c r="E168" s="14" t="s">
        <v>2034</v>
      </c>
      <c r="F168" s="14" t="s">
        <v>2035</v>
      </c>
      <c r="G168" s="14" t="s">
        <v>3772</v>
      </c>
      <c r="H168" s="14" t="s">
        <v>1133</v>
      </c>
      <c r="I168" s="14"/>
      <c r="J168" s="14" t="s">
        <v>368</v>
      </c>
      <c r="K168" s="14">
        <v>1</v>
      </c>
      <c r="L168" s="14" t="s">
        <v>339</v>
      </c>
      <c r="M168" s="14" t="s">
        <v>340</v>
      </c>
      <c r="N168" s="14" t="s">
        <v>340</v>
      </c>
      <c r="O168" s="14"/>
      <c r="P168" s="14"/>
      <c r="Q168" s="14"/>
      <c r="R168" s="14" t="s">
        <v>340</v>
      </c>
      <c r="S168" s="14" t="s">
        <v>339</v>
      </c>
      <c r="T168" s="14">
        <v>3</v>
      </c>
      <c r="U168" s="14" t="s">
        <v>351</v>
      </c>
      <c r="V168" s="14" t="s">
        <v>352</v>
      </c>
      <c r="W168" s="14" t="s">
        <v>3810</v>
      </c>
      <c r="X168" s="14" t="s">
        <v>415</v>
      </c>
      <c r="Y168" s="14" t="s">
        <v>357</v>
      </c>
      <c r="Z168" s="14" t="s">
        <v>3814</v>
      </c>
      <c r="AA168" s="14" t="s">
        <v>423</v>
      </c>
      <c r="AB168" s="14" t="s">
        <v>339</v>
      </c>
      <c r="AC168" s="14" t="s">
        <v>371</v>
      </c>
      <c r="AD168" s="14" t="s">
        <v>368</v>
      </c>
      <c r="AE168" s="14" t="s">
        <v>833</v>
      </c>
      <c r="AF168" s="14"/>
      <c r="AG168" s="14" t="s">
        <v>379</v>
      </c>
      <c r="AH168" s="14" t="s">
        <v>819</v>
      </c>
      <c r="AI168" s="14"/>
      <c r="AJ168" s="14"/>
      <c r="AK168" s="14"/>
      <c r="AL168" s="14"/>
      <c r="AM168" s="14" t="s">
        <v>395</v>
      </c>
      <c r="AN168" s="14" t="s">
        <v>430</v>
      </c>
      <c r="AO168" s="14" t="s">
        <v>397</v>
      </c>
      <c r="AP168" s="14" t="s">
        <v>819</v>
      </c>
      <c r="AQ168" s="14"/>
      <c r="AR168" s="14"/>
      <c r="AS168" s="14"/>
      <c r="AT168" s="14"/>
      <c r="AU168" s="16"/>
      <c r="AV168" s="16"/>
      <c r="AW168" s="16"/>
      <c r="AX168" s="16"/>
      <c r="AY168" s="16"/>
      <c r="AZ168" s="16"/>
      <c r="BA168" s="16"/>
      <c r="BB168" s="16"/>
    </row>
    <row r="169" spans="1:54">
      <c r="A169" s="14"/>
      <c r="B169" s="30" t="s">
        <v>2044</v>
      </c>
      <c r="C169" s="14" t="s">
        <v>1055</v>
      </c>
      <c r="D169" s="14"/>
      <c r="E169" s="14" t="s">
        <v>2045</v>
      </c>
      <c r="F169" s="14" t="s">
        <v>2046</v>
      </c>
      <c r="G169" s="14" t="s">
        <v>3772</v>
      </c>
      <c r="H169" s="14" t="s">
        <v>936</v>
      </c>
      <c r="I169" s="14"/>
      <c r="J169" s="14" t="s">
        <v>368</v>
      </c>
      <c r="K169" s="14">
        <v>1</v>
      </c>
      <c r="L169" s="14" t="s">
        <v>339</v>
      </c>
      <c r="M169" s="14" t="s">
        <v>340</v>
      </c>
      <c r="N169" s="14" t="s">
        <v>640</v>
      </c>
      <c r="O169" s="14"/>
      <c r="P169" s="14"/>
      <c r="Q169" s="14"/>
      <c r="R169" s="14" t="s">
        <v>340</v>
      </c>
      <c r="S169" s="14" t="s">
        <v>339</v>
      </c>
      <c r="T169" s="14">
        <v>3</v>
      </c>
      <c r="U169" s="14" t="s">
        <v>351</v>
      </c>
      <c r="V169" s="14" t="s">
        <v>352</v>
      </c>
      <c r="W169" s="14" t="s">
        <v>3810</v>
      </c>
      <c r="X169" s="14" t="s">
        <v>415</v>
      </c>
      <c r="Y169" s="14" t="s">
        <v>357</v>
      </c>
      <c r="Z169" s="14" t="s">
        <v>3814</v>
      </c>
      <c r="AA169" s="14" t="s">
        <v>423</v>
      </c>
      <c r="AB169" s="14" t="s">
        <v>339</v>
      </c>
      <c r="AC169" s="14" t="s">
        <v>371</v>
      </c>
      <c r="AD169" s="14" t="s">
        <v>368</v>
      </c>
      <c r="AE169" s="14" t="s">
        <v>833</v>
      </c>
      <c r="AF169" s="14"/>
      <c r="AG169" s="14" t="s">
        <v>379</v>
      </c>
      <c r="AH169" s="14" t="s">
        <v>383</v>
      </c>
      <c r="AI169" s="14"/>
      <c r="AJ169" s="14"/>
      <c r="AK169" s="14"/>
      <c r="AL169" s="14"/>
      <c r="AM169" s="14" t="s">
        <v>395</v>
      </c>
      <c r="AN169" s="14" t="s">
        <v>430</v>
      </c>
      <c r="AO169" s="14" t="s">
        <v>397</v>
      </c>
      <c r="AP169" s="14" t="s">
        <v>383</v>
      </c>
      <c r="AQ169" s="14"/>
      <c r="AR169" s="14"/>
      <c r="AS169" s="14"/>
      <c r="AT169" s="14"/>
      <c r="AU169" s="16"/>
      <c r="AV169" s="16"/>
      <c r="AW169" s="16"/>
      <c r="AX169" s="16"/>
      <c r="AY169" s="16"/>
      <c r="AZ169" s="16"/>
      <c r="BA169" s="16"/>
      <c r="BB169" s="16"/>
    </row>
    <row r="170" spans="1:54">
      <c r="A170" s="14"/>
      <c r="B170" s="30" t="s">
        <v>2044</v>
      </c>
      <c r="C170" s="14" t="s">
        <v>1056</v>
      </c>
      <c r="D170" s="14"/>
      <c r="E170" s="14" t="s">
        <v>2045</v>
      </c>
      <c r="F170" s="14" t="s">
        <v>2046</v>
      </c>
      <c r="G170" s="14" t="s">
        <v>3772</v>
      </c>
      <c r="H170" s="14" t="s">
        <v>936</v>
      </c>
      <c r="I170" s="14"/>
      <c r="J170" s="14" t="s">
        <v>368</v>
      </c>
      <c r="K170" s="14">
        <v>1</v>
      </c>
      <c r="L170" s="14" t="s">
        <v>339</v>
      </c>
      <c r="M170" s="14" t="s">
        <v>340</v>
      </c>
      <c r="N170" s="14" t="s">
        <v>340</v>
      </c>
      <c r="O170" s="14"/>
      <c r="P170" s="14"/>
      <c r="Q170" s="14"/>
      <c r="R170" s="14" t="s">
        <v>340</v>
      </c>
      <c r="S170" s="14" t="s">
        <v>339</v>
      </c>
      <c r="T170" s="14">
        <v>3</v>
      </c>
      <c r="U170" s="14" t="s">
        <v>351</v>
      </c>
      <c r="V170" s="14" t="s">
        <v>352</v>
      </c>
      <c r="W170" s="14" t="s">
        <v>3810</v>
      </c>
      <c r="X170" s="14" t="s">
        <v>415</v>
      </c>
      <c r="Y170" s="14" t="s">
        <v>357</v>
      </c>
      <c r="Z170" s="14" t="s">
        <v>3814</v>
      </c>
      <c r="AA170" s="14" t="s">
        <v>423</v>
      </c>
      <c r="AB170" s="14" t="s">
        <v>339</v>
      </c>
      <c r="AC170" s="14" t="s">
        <v>365</v>
      </c>
      <c r="AD170" s="14" t="s">
        <v>365</v>
      </c>
      <c r="AE170" s="14" t="s">
        <v>577</v>
      </c>
      <c r="AF170" s="14"/>
      <c r="AG170" s="14"/>
      <c r="AH170" s="14"/>
      <c r="AI170" s="14"/>
      <c r="AJ170" s="14"/>
      <c r="AK170" s="14"/>
      <c r="AL170" s="14"/>
      <c r="AM170" s="14"/>
      <c r="AN170" s="14"/>
      <c r="AO170" s="14"/>
      <c r="AP170" s="14"/>
      <c r="AQ170" s="14"/>
      <c r="AR170" s="14"/>
      <c r="AS170" s="14"/>
      <c r="AT170" s="14"/>
      <c r="AU170" s="16"/>
      <c r="AV170" s="16"/>
      <c r="AW170" s="16"/>
      <c r="AX170" s="16"/>
      <c r="AY170" s="16"/>
      <c r="AZ170" s="16"/>
      <c r="BA170" s="16"/>
      <c r="BB170" s="16"/>
    </row>
    <row r="171" spans="1:54">
      <c r="A171" s="14"/>
      <c r="B171" s="30" t="s">
        <v>2057</v>
      </c>
      <c r="C171" s="14" t="s">
        <v>408</v>
      </c>
      <c r="D171" s="14"/>
      <c r="E171" s="14" t="s">
        <v>2058</v>
      </c>
      <c r="F171" s="14" t="s">
        <v>2059</v>
      </c>
      <c r="G171" s="14" t="s">
        <v>3772</v>
      </c>
      <c r="H171" s="14" t="s">
        <v>2060</v>
      </c>
      <c r="I171" s="14"/>
      <c r="J171" s="14" t="s">
        <v>3817</v>
      </c>
      <c r="K171" s="14">
        <v>2</v>
      </c>
      <c r="L171" s="14" t="s">
        <v>339</v>
      </c>
      <c r="M171" s="14" t="s">
        <v>340</v>
      </c>
      <c r="N171" s="14" t="s">
        <v>340</v>
      </c>
      <c r="O171" s="14"/>
      <c r="P171" s="14"/>
      <c r="Q171" s="14"/>
      <c r="R171" s="14" t="s">
        <v>340</v>
      </c>
      <c r="S171" s="14" t="s">
        <v>339</v>
      </c>
      <c r="T171" s="14">
        <v>3</v>
      </c>
      <c r="U171" s="14" t="s">
        <v>351</v>
      </c>
      <c r="V171" s="14" t="s">
        <v>352</v>
      </c>
      <c r="W171" s="14" t="s">
        <v>3810</v>
      </c>
      <c r="X171" s="14" t="s">
        <v>415</v>
      </c>
      <c r="Y171" s="14" t="s">
        <v>357</v>
      </c>
      <c r="Z171" s="14" t="s">
        <v>3814</v>
      </c>
      <c r="AA171" s="14" t="s">
        <v>423</v>
      </c>
      <c r="AB171" s="14" t="s">
        <v>339</v>
      </c>
      <c r="AC171" s="14" t="s">
        <v>371</v>
      </c>
      <c r="AD171" s="14" t="s">
        <v>368</v>
      </c>
      <c r="AE171" s="14" t="s">
        <v>833</v>
      </c>
      <c r="AF171" s="14"/>
      <c r="AG171" s="14"/>
      <c r="AH171" s="14"/>
      <c r="AI171" s="14"/>
      <c r="AJ171" s="14"/>
      <c r="AK171" s="14"/>
      <c r="AL171" s="14"/>
      <c r="AM171" s="14"/>
      <c r="AN171" s="14"/>
      <c r="AO171" s="14"/>
      <c r="AP171" s="14"/>
      <c r="AQ171" s="14"/>
      <c r="AR171" s="14"/>
      <c r="AS171" s="14"/>
      <c r="AT171" s="14"/>
      <c r="AU171" s="16"/>
      <c r="AV171" s="16"/>
      <c r="AW171" s="16"/>
      <c r="AX171" s="16"/>
      <c r="AY171" s="16"/>
      <c r="AZ171" s="16"/>
      <c r="BA171" s="16"/>
      <c r="BB171" s="16"/>
    </row>
    <row r="172" spans="1:54">
      <c r="A172" s="14"/>
      <c r="B172" s="30" t="s">
        <v>2057</v>
      </c>
      <c r="C172" s="14" t="s">
        <v>409</v>
      </c>
      <c r="D172" s="14"/>
      <c r="E172" s="14" t="s">
        <v>2058</v>
      </c>
      <c r="F172" s="14" t="s">
        <v>2059</v>
      </c>
      <c r="G172" s="14" t="s">
        <v>3772</v>
      </c>
      <c r="H172" s="14" t="s">
        <v>2060</v>
      </c>
      <c r="I172" s="14"/>
      <c r="J172" s="14" t="s">
        <v>3817</v>
      </c>
      <c r="K172" s="14">
        <v>2</v>
      </c>
      <c r="L172" s="14" t="s">
        <v>339</v>
      </c>
      <c r="M172" s="14" t="s">
        <v>340</v>
      </c>
      <c r="N172" s="14" t="s">
        <v>340</v>
      </c>
      <c r="O172" s="14"/>
      <c r="P172" s="14"/>
      <c r="Q172" s="14"/>
      <c r="R172" s="14" t="s">
        <v>340</v>
      </c>
      <c r="S172" s="14" t="s">
        <v>339</v>
      </c>
      <c r="T172" s="14">
        <v>3</v>
      </c>
      <c r="U172" s="14" t="s">
        <v>351</v>
      </c>
      <c r="V172" s="14" t="s">
        <v>352</v>
      </c>
      <c r="W172" s="14" t="s">
        <v>3810</v>
      </c>
      <c r="X172" s="14" t="s">
        <v>415</v>
      </c>
      <c r="Y172" s="14" t="s">
        <v>357</v>
      </c>
      <c r="Z172" s="14" t="s">
        <v>3814</v>
      </c>
      <c r="AA172" s="14" t="s">
        <v>423</v>
      </c>
      <c r="AB172" s="14" t="s">
        <v>524</v>
      </c>
      <c r="AC172" s="14" t="s">
        <v>371</v>
      </c>
      <c r="AD172" s="14" t="s">
        <v>368</v>
      </c>
      <c r="AE172" s="14" t="s">
        <v>833</v>
      </c>
      <c r="AF172" s="14"/>
      <c r="AG172" s="14"/>
      <c r="AH172" s="14"/>
      <c r="AI172" s="14"/>
      <c r="AJ172" s="14"/>
      <c r="AK172" s="14"/>
      <c r="AL172" s="14"/>
      <c r="AM172" s="14"/>
      <c r="AN172" s="14"/>
      <c r="AO172" s="14"/>
      <c r="AP172" s="14"/>
      <c r="AQ172" s="14"/>
      <c r="AR172" s="14"/>
      <c r="AS172" s="14"/>
      <c r="AT172" s="14"/>
      <c r="AU172" s="16"/>
      <c r="AV172" s="16"/>
      <c r="AW172" s="16"/>
      <c r="AX172" s="16"/>
      <c r="AY172" s="16"/>
      <c r="AZ172" s="16"/>
      <c r="BA172" s="16"/>
      <c r="BB172" s="16"/>
    </row>
    <row r="173" spans="1:54">
      <c r="A173" s="14"/>
      <c r="B173" s="30" t="s">
        <v>1924</v>
      </c>
      <c r="C173" s="14"/>
      <c r="D173" s="14"/>
      <c r="E173" s="14" t="s">
        <v>2066</v>
      </c>
      <c r="F173" s="14" t="s">
        <v>2067</v>
      </c>
      <c r="G173" s="14" t="s">
        <v>3807</v>
      </c>
      <c r="H173" s="14" t="s">
        <v>2068</v>
      </c>
      <c r="I173" s="14" t="s">
        <v>339</v>
      </c>
      <c r="J173" s="14" t="s">
        <v>368</v>
      </c>
      <c r="K173" s="14">
        <v>1</v>
      </c>
      <c r="L173" s="14" t="s">
        <v>339</v>
      </c>
      <c r="M173" s="14" t="s">
        <v>340</v>
      </c>
      <c r="N173" s="14"/>
      <c r="O173" s="14"/>
      <c r="P173" s="14"/>
      <c r="Q173" s="14"/>
      <c r="R173" s="14"/>
      <c r="S173" s="14"/>
      <c r="T173" s="14">
        <v>0</v>
      </c>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6"/>
      <c r="AV173" s="16"/>
      <c r="AW173" s="16"/>
      <c r="AX173" s="16"/>
      <c r="AY173" s="16"/>
      <c r="AZ173" s="16"/>
      <c r="BA173" s="16"/>
      <c r="BB173" s="16"/>
    </row>
    <row r="174" spans="1:54">
      <c r="A174" s="14"/>
      <c r="B174" s="30" t="s">
        <v>2069</v>
      </c>
      <c r="C174" s="14"/>
      <c r="D174" s="14"/>
      <c r="E174" s="14" t="s">
        <v>2070</v>
      </c>
      <c r="F174" s="14" t="s">
        <v>2071</v>
      </c>
      <c r="G174" s="14" t="s">
        <v>3807</v>
      </c>
      <c r="H174" s="14" t="s">
        <v>1957</v>
      </c>
      <c r="I174" s="14"/>
      <c r="J174" s="14"/>
      <c r="K174" s="14">
        <v>0</v>
      </c>
      <c r="L174" s="14" t="s">
        <v>339</v>
      </c>
      <c r="M174" s="14" t="s">
        <v>339</v>
      </c>
      <c r="N174" s="14"/>
      <c r="O174" s="14"/>
      <c r="P174" s="14"/>
      <c r="Q174" s="14"/>
      <c r="R174" s="14"/>
      <c r="S174" s="14"/>
      <c r="T174" s="14">
        <v>0</v>
      </c>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6"/>
      <c r="AV174" s="16"/>
      <c r="AW174" s="16"/>
      <c r="AX174" s="16"/>
      <c r="AY174" s="16"/>
      <c r="AZ174" s="16"/>
      <c r="BA174" s="16"/>
      <c r="BB174" s="16"/>
    </row>
    <row r="175" spans="1:54" s="21" customFormat="1">
      <c r="A175" s="20" t="s">
        <v>3941</v>
      </c>
      <c r="B175" s="34" t="s">
        <v>2072</v>
      </c>
      <c r="C175" s="20" t="s">
        <v>2076</v>
      </c>
      <c r="D175" s="20"/>
      <c r="E175" s="20" t="s">
        <v>2073</v>
      </c>
      <c r="F175" s="20" t="s">
        <v>2074</v>
      </c>
      <c r="G175" s="20" t="s">
        <v>3772</v>
      </c>
      <c r="H175" s="20" t="s">
        <v>2075</v>
      </c>
      <c r="I175" s="20" t="s">
        <v>340</v>
      </c>
      <c r="J175" s="20" t="s">
        <v>3817</v>
      </c>
      <c r="K175" s="20">
        <v>1</v>
      </c>
      <c r="L175" s="20" t="s">
        <v>339</v>
      </c>
      <c r="M175" s="20" t="s">
        <v>339</v>
      </c>
      <c r="N175" s="20" t="s">
        <v>340</v>
      </c>
      <c r="O175" s="20"/>
      <c r="P175" s="20"/>
      <c r="Q175" s="20"/>
      <c r="R175" s="20" t="s">
        <v>340</v>
      </c>
      <c r="S175" s="20" t="s">
        <v>339</v>
      </c>
      <c r="T175" s="20">
        <v>3</v>
      </c>
      <c r="U175" s="20" t="s">
        <v>351</v>
      </c>
      <c r="V175" s="20" t="s">
        <v>352</v>
      </c>
      <c r="W175" s="20" t="s">
        <v>3810</v>
      </c>
      <c r="X175" s="20" t="s">
        <v>415</v>
      </c>
      <c r="Y175" s="20" t="s">
        <v>357</v>
      </c>
      <c r="Z175" s="20" t="s">
        <v>3814</v>
      </c>
      <c r="AA175" s="20" t="s">
        <v>423</v>
      </c>
      <c r="AB175" s="20" t="s">
        <v>524</v>
      </c>
      <c r="AC175" s="20" t="s">
        <v>428</v>
      </c>
      <c r="AD175" s="20" t="s">
        <v>372</v>
      </c>
      <c r="AE175" s="20" t="s">
        <v>2081</v>
      </c>
      <c r="AF175" s="20" t="s">
        <v>340</v>
      </c>
      <c r="AG175" s="20" t="s">
        <v>379</v>
      </c>
      <c r="AH175" s="20" t="s">
        <v>429</v>
      </c>
      <c r="AI175" s="20" t="s">
        <v>390</v>
      </c>
      <c r="AJ175" s="20" t="s">
        <v>2086</v>
      </c>
      <c r="AK175" s="20" t="s">
        <v>2087</v>
      </c>
      <c r="AL175" s="20"/>
      <c r="AM175" s="20" t="s">
        <v>395</v>
      </c>
      <c r="AN175" s="20" t="s">
        <v>430</v>
      </c>
      <c r="AO175" s="20" t="s">
        <v>397</v>
      </c>
      <c r="AP175" s="20" t="s">
        <v>429</v>
      </c>
      <c r="AQ175" s="20" t="s">
        <v>390</v>
      </c>
      <c r="AR175" s="20" t="s">
        <v>2090</v>
      </c>
      <c r="AS175" s="20" t="s">
        <v>2091</v>
      </c>
      <c r="AT175" s="20"/>
      <c r="AU175" s="20" t="s">
        <v>492</v>
      </c>
      <c r="AV175" s="20" t="s">
        <v>2084</v>
      </c>
      <c r="AW175" s="20" t="s">
        <v>2085</v>
      </c>
      <c r="AX175" s="20"/>
      <c r="AY175" s="20" t="s">
        <v>492</v>
      </c>
      <c r="AZ175" s="20" t="s">
        <v>2088</v>
      </c>
      <c r="BA175" s="20" t="s">
        <v>2089</v>
      </c>
      <c r="BB175" s="20"/>
    </row>
    <row r="176" spans="1:54" s="23" customFormat="1">
      <c r="A176" s="22" t="s">
        <v>3941</v>
      </c>
      <c r="B176" s="32">
        <v>486</v>
      </c>
      <c r="C176" s="22" t="s">
        <v>2076</v>
      </c>
      <c r="D176" s="22" t="s">
        <v>3862</v>
      </c>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t="s">
        <v>395</v>
      </c>
      <c r="AN176" s="22" t="s">
        <v>396</v>
      </c>
      <c r="AO176" s="22" t="s">
        <v>397</v>
      </c>
      <c r="AP176" s="22" t="s">
        <v>429</v>
      </c>
      <c r="AQ176" s="22" t="s">
        <v>390</v>
      </c>
      <c r="AR176" s="22" t="s">
        <v>2094</v>
      </c>
      <c r="AS176" s="22" t="s">
        <v>2095</v>
      </c>
      <c r="AT176" s="22"/>
      <c r="AU176" s="22"/>
      <c r="AV176" s="22"/>
      <c r="AW176" s="22"/>
      <c r="AX176" s="22"/>
      <c r="AY176" s="23" t="s">
        <v>492</v>
      </c>
      <c r="AZ176" s="23" t="s">
        <v>2092</v>
      </c>
      <c r="BA176" s="23" t="s">
        <v>2093</v>
      </c>
    </row>
    <row r="177" spans="1:54" s="23" customFormat="1">
      <c r="A177" s="22" t="s">
        <v>3941</v>
      </c>
      <c r="B177" s="32">
        <v>486</v>
      </c>
      <c r="C177" s="22" t="s">
        <v>2076</v>
      </c>
      <c r="D177" s="22" t="s">
        <v>3863</v>
      </c>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t="s">
        <v>395</v>
      </c>
      <c r="AN177" s="22" t="s">
        <v>437</v>
      </c>
      <c r="AO177" s="22" t="s">
        <v>397</v>
      </c>
      <c r="AP177" s="22" t="s">
        <v>429</v>
      </c>
      <c r="AQ177" s="22" t="s">
        <v>390</v>
      </c>
      <c r="AR177" s="22" t="s">
        <v>2094</v>
      </c>
      <c r="AS177" s="22" t="s">
        <v>2095</v>
      </c>
      <c r="AT177" s="22"/>
      <c r="AU177" s="22"/>
      <c r="AV177" s="22"/>
      <c r="AW177" s="22"/>
      <c r="AX177" s="22"/>
      <c r="AY177" s="23" t="s">
        <v>492</v>
      </c>
      <c r="AZ177" s="23" t="s">
        <v>2096</v>
      </c>
      <c r="BA177" s="23" t="s">
        <v>2097</v>
      </c>
    </row>
    <row r="178" spans="1:54" s="27" customFormat="1">
      <c r="A178" s="26" t="s">
        <v>3941</v>
      </c>
      <c r="B178" s="35">
        <v>486</v>
      </c>
      <c r="C178" s="26" t="s">
        <v>2076</v>
      </c>
      <c r="D178" s="24" t="s">
        <v>3864</v>
      </c>
      <c r="E178" s="24" t="s">
        <v>2073</v>
      </c>
      <c r="F178" s="24" t="s">
        <v>2074</v>
      </c>
      <c r="G178" s="24" t="s">
        <v>3772</v>
      </c>
      <c r="H178" s="24" t="s">
        <v>2075</v>
      </c>
      <c r="I178" s="24" t="s">
        <v>340</v>
      </c>
      <c r="J178" s="24" t="s">
        <v>3817</v>
      </c>
      <c r="K178" s="24">
        <v>1</v>
      </c>
      <c r="L178" s="24" t="s">
        <v>339</v>
      </c>
      <c r="M178" s="24" t="s">
        <v>339</v>
      </c>
      <c r="N178" s="24" t="s">
        <v>340</v>
      </c>
      <c r="O178" s="24"/>
      <c r="P178" s="24"/>
      <c r="Q178" s="24"/>
      <c r="R178" s="24" t="s">
        <v>340</v>
      </c>
      <c r="S178" s="24" t="s">
        <v>339</v>
      </c>
      <c r="T178" s="24">
        <v>3</v>
      </c>
      <c r="U178" s="24" t="s">
        <v>351</v>
      </c>
      <c r="V178" s="24" t="s">
        <v>352</v>
      </c>
      <c r="W178" s="24" t="s">
        <v>3810</v>
      </c>
      <c r="X178" s="24" t="s">
        <v>415</v>
      </c>
      <c r="Y178" s="24" t="s">
        <v>357</v>
      </c>
      <c r="Z178" s="24" t="s">
        <v>3814</v>
      </c>
      <c r="AA178" s="24" t="s">
        <v>423</v>
      </c>
      <c r="AB178" s="24" t="s">
        <v>524</v>
      </c>
      <c r="AC178" s="24" t="s">
        <v>428</v>
      </c>
      <c r="AD178" s="24" t="s">
        <v>372</v>
      </c>
      <c r="AE178" s="24" t="s">
        <v>2081</v>
      </c>
      <c r="AF178" s="24" t="s">
        <v>340</v>
      </c>
      <c r="AG178" s="24" t="s">
        <v>379</v>
      </c>
      <c r="AH178" s="24" t="s">
        <v>429</v>
      </c>
      <c r="AI178" s="24" t="s">
        <v>390</v>
      </c>
      <c r="AJ178" s="24" t="s">
        <v>2086</v>
      </c>
      <c r="AK178" s="24" t="s">
        <v>2087</v>
      </c>
      <c r="AL178" s="24"/>
      <c r="AM178" s="26"/>
      <c r="AN178" s="26"/>
      <c r="AO178" s="26"/>
      <c r="AP178" s="24">
        <f>AP175+AP176+AP177</f>
        <v>30</v>
      </c>
      <c r="AQ178" s="26"/>
      <c r="AR178" s="24">
        <f>((AP175*AR175)+(AP176*AR176)+(AP177*AR177))/(AP175+AP176+AP177)</f>
        <v>1.5273333333333334</v>
      </c>
      <c r="AS178" s="24">
        <f>SQRT(((AP175-1)*(AS175^2)+(AP176-1)*(AS176^2)+(AP177-1)*(AS177^2))/(AP175+AP176+AP177-2))</f>
        <v>0.38634787248207875</v>
      </c>
      <c r="AT178" s="26"/>
      <c r="AU178" s="24" t="s">
        <v>492</v>
      </c>
      <c r="AV178" s="24" t="s">
        <v>2084</v>
      </c>
      <c r="AW178" s="24" t="s">
        <v>2085</v>
      </c>
      <c r="AX178" s="24"/>
      <c r="AY178" s="24"/>
      <c r="AZ178" s="24">
        <f>((AP175*AZ175)+(AP176*AZ176)+(AP177*AZ177))/(AP175+AP176+AP177)</f>
        <v>1.1046666666666667</v>
      </c>
      <c r="BA178" s="24">
        <f>SQRT(((AP175-1)*(BA175^2)+(AP176-1)*(BA176^2)+(AP177-1)*(BA177^2))/(AP175+AP176+AP177-2))</f>
        <v>0.43822046799690745</v>
      </c>
      <c r="BB178" s="24"/>
    </row>
    <row r="179" spans="1:54">
      <c r="A179" s="14" t="s">
        <v>3942</v>
      </c>
      <c r="B179" s="30" t="s">
        <v>2072</v>
      </c>
      <c r="C179" s="14" t="s">
        <v>2077</v>
      </c>
      <c r="D179" s="14"/>
      <c r="E179" s="14" t="s">
        <v>2073</v>
      </c>
      <c r="F179" s="14" t="s">
        <v>2074</v>
      </c>
      <c r="G179" s="14" t="s">
        <v>3772</v>
      </c>
      <c r="H179" s="14" t="s">
        <v>2075</v>
      </c>
      <c r="I179" s="14" t="s">
        <v>340</v>
      </c>
      <c r="J179" s="14" t="s">
        <v>3817</v>
      </c>
      <c r="K179" s="14">
        <v>1</v>
      </c>
      <c r="L179" s="14" t="s">
        <v>339</v>
      </c>
      <c r="M179" s="14" t="s">
        <v>339</v>
      </c>
      <c r="N179" s="14" t="s">
        <v>340</v>
      </c>
      <c r="O179" s="14"/>
      <c r="P179" s="14"/>
      <c r="Q179" s="14"/>
      <c r="R179" s="14" t="s">
        <v>340</v>
      </c>
      <c r="S179" s="14" t="s">
        <v>339</v>
      </c>
      <c r="T179" s="14">
        <v>3</v>
      </c>
      <c r="U179" s="14" t="s">
        <v>351</v>
      </c>
      <c r="V179" s="14" t="s">
        <v>352</v>
      </c>
      <c r="W179" s="14" t="s">
        <v>3810</v>
      </c>
      <c r="X179" s="14" t="s">
        <v>415</v>
      </c>
      <c r="Y179" s="14" t="s">
        <v>357</v>
      </c>
      <c r="Z179" s="14" t="s">
        <v>3814</v>
      </c>
      <c r="AA179" s="14" t="s">
        <v>423</v>
      </c>
      <c r="AB179" s="14" t="s">
        <v>339</v>
      </c>
      <c r="AC179" s="14" t="s">
        <v>428</v>
      </c>
      <c r="AD179" s="14" t="s">
        <v>372</v>
      </c>
      <c r="AE179" s="14" t="s">
        <v>2081</v>
      </c>
      <c r="AF179" s="16" t="s">
        <v>340</v>
      </c>
      <c r="AG179" s="14" t="s">
        <v>379</v>
      </c>
      <c r="AH179" s="14" t="s">
        <v>429</v>
      </c>
      <c r="AI179" s="14" t="s">
        <v>390</v>
      </c>
      <c r="AJ179" s="14" t="s">
        <v>2102</v>
      </c>
      <c r="AK179" s="14" t="s">
        <v>2103</v>
      </c>
      <c r="AL179" s="14"/>
      <c r="AM179" s="14" t="s">
        <v>395</v>
      </c>
      <c r="AN179" s="14" t="s">
        <v>396</v>
      </c>
      <c r="AO179" s="14" t="s">
        <v>397</v>
      </c>
      <c r="AP179" s="14" t="s">
        <v>429</v>
      </c>
      <c r="AQ179" s="14" t="s">
        <v>390</v>
      </c>
      <c r="AR179" s="14" t="s">
        <v>2106</v>
      </c>
      <c r="AS179" s="14" t="s">
        <v>2105</v>
      </c>
      <c r="AT179" s="14"/>
      <c r="AU179" s="16" t="s">
        <v>391</v>
      </c>
      <c r="AV179" s="16" t="s">
        <v>2100</v>
      </c>
      <c r="AW179" s="16" t="s">
        <v>2101</v>
      </c>
      <c r="AX179" s="16"/>
      <c r="AY179" s="16" t="s">
        <v>391</v>
      </c>
      <c r="AZ179" s="16" t="s">
        <v>2104</v>
      </c>
      <c r="BA179" s="16" t="s">
        <v>2105</v>
      </c>
      <c r="BB179" s="16"/>
    </row>
    <row r="180" spans="1:54">
      <c r="A180" s="14" t="s">
        <v>3943</v>
      </c>
      <c r="B180" s="30" t="s">
        <v>2072</v>
      </c>
      <c r="C180" s="14" t="s">
        <v>2078</v>
      </c>
      <c r="D180" s="14"/>
      <c r="E180" s="14" t="s">
        <v>2073</v>
      </c>
      <c r="F180" s="14" t="s">
        <v>2074</v>
      </c>
      <c r="G180" s="14" t="s">
        <v>3772</v>
      </c>
      <c r="H180" s="14" t="s">
        <v>2075</v>
      </c>
      <c r="I180" s="14" t="s">
        <v>340</v>
      </c>
      <c r="J180" s="14" t="s">
        <v>3817</v>
      </c>
      <c r="K180" s="14">
        <v>1</v>
      </c>
      <c r="L180" s="14" t="s">
        <v>339</v>
      </c>
      <c r="M180" s="14" t="s">
        <v>339</v>
      </c>
      <c r="N180" s="14" t="s">
        <v>340</v>
      </c>
      <c r="O180" s="14"/>
      <c r="P180" s="14"/>
      <c r="Q180" s="14"/>
      <c r="R180" s="14" t="s">
        <v>340</v>
      </c>
      <c r="S180" s="14" t="s">
        <v>339</v>
      </c>
      <c r="T180" s="14">
        <v>3</v>
      </c>
      <c r="U180" s="14" t="s">
        <v>351</v>
      </c>
      <c r="V180" s="14" t="s">
        <v>352</v>
      </c>
      <c r="W180" s="14" t="s">
        <v>3810</v>
      </c>
      <c r="X180" s="14" t="s">
        <v>415</v>
      </c>
      <c r="Y180" s="14" t="s">
        <v>357</v>
      </c>
      <c r="Z180" s="14" t="s">
        <v>3814</v>
      </c>
      <c r="AA180" s="14" t="s">
        <v>423</v>
      </c>
      <c r="AB180" s="14" t="s">
        <v>339</v>
      </c>
      <c r="AC180" s="14" t="s">
        <v>428</v>
      </c>
      <c r="AD180" s="14" t="s">
        <v>372</v>
      </c>
      <c r="AE180" s="14" t="s">
        <v>2081</v>
      </c>
      <c r="AF180" s="16" t="s">
        <v>340</v>
      </c>
      <c r="AG180" s="14" t="s">
        <v>379</v>
      </c>
      <c r="AH180" s="14" t="s">
        <v>429</v>
      </c>
      <c r="AI180" s="14" t="s">
        <v>484</v>
      </c>
      <c r="AJ180" s="14" t="s">
        <v>2111</v>
      </c>
      <c r="AK180" s="14" t="s">
        <v>2112</v>
      </c>
      <c r="AL180" s="14"/>
      <c r="AM180" s="14" t="s">
        <v>395</v>
      </c>
      <c r="AN180" s="14" t="s">
        <v>396</v>
      </c>
      <c r="AO180" s="14" t="s">
        <v>397</v>
      </c>
      <c r="AP180" s="14" t="s">
        <v>429</v>
      </c>
      <c r="AQ180" s="14" t="s">
        <v>484</v>
      </c>
      <c r="AR180" s="14" t="s">
        <v>2114</v>
      </c>
      <c r="AS180" s="14" t="s">
        <v>2115</v>
      </c>
      <c r="AT180" s="14"/>
      <c r="AU180" s="16" t="s">
        <v>480</v>
      </c>
      <c r="AV180" s="16" t="s">
        <v>2109</v>
      </c>
      <c r="AW180" s="16" t="s">
        <v>2110</v>
      </c>
      <c r="AX180" s="16"/>
      <c r="AY180" s="16" t="s">
        <v>480</v>
      </c>
      <c r="AZ180" s="16" t="s">
        <v>2113</v>
      </c>
      <c r="BA180" s="16" t="s">
        <v>1205</v>
      </c>
      <c r="BB180" s="16"/>
    </row>
    <row r="181" spans="1:54" s="21" customFormat="1">
      <c r="A181" s="20" t="s">
        <v>3944</v>
      </c>
      <c r="B181" s="34" t="s">
        <v>2116</v>
      </c>
      <c r="C181" s="20" t="s">
        <v>2120</v>
      </c>
      <c r="D181" s="20"/>
      <c r="E181" s="20" t="s">
        <v>2117</v>
      </c>
      <c r="F181" s="20" t="s">
        <v>2118</v>
      </c>
      <c r="G181" s="20" t="s">
        <v>3772</v>
      </c>
      <c r="H181" s="20" t="s">
        <v>2075</v>
      </c>
      <c r="I181" s="20" t="s">
        <v>340</v>
      </c>
      <c r="J181" s="20" t="s">
        <v>368</v>
      </c>
      <c r="K181" s="20">
        <v>2</v>
      </c>
      <c r="L181" s="20" t="s">
        <v>339</v>
      </c>
      <c r="M181" s="20" t="s">
        <v>340</v>
      </c>
      <c r="N181" s="20" t="s">
        <v>340</v>
      </c>
      <c r="O181" s="20" t="s">
        <v>411</v>
      </c>
      <c r="P181" s="20"/>
      <c r="Q181" s="20"/>
      <c r="R181" s="20" t="s">
        <v>340</v>
      </c>
      <c r="S181" s="20" t="s">
        <v>339</v>
      </c>
      <c r="T181" s="20">
        <v>3</v>
      </c>
      <c r="U181" s="20" t="s">
        <v>351</v>
      </c>
      <c r="V181" s="20" t="s">
        <v>352</v>
      </c>
      <c r="W181" s="20" t="s">
        <v>3810</v>
      </c>
      <c r="X181" s="20" t="s">
        <v>415</v>
      </c>
      <c r="Y181" s="20" t="s">
        <v>357</v>
      </c>
      <c r="Z181" s="20" t="s">
        <v>3814</v>
      </c>
      <c r="AA181" s="20" t="s">
        <v>423</v>
      </c>
      <c r="AB181" s="20" t="s">
        <v>524</v>
      </c>
      <c r="AC181" s="20" t="s">
        <v>428</v>
      </c>
      <c r="AD181" s="20" t="s">
        <v>372</v>
      </c>
      <c r="AE181" s="20" t="s">
        <v>2123</v>
      </c>
      <c r="AF181" s="20" t="s">
        <v>340</v>
      </c>
      <c r="AG181" s="20" t="s">
        <v>379</v>
      </c>
      <c r="AH181" s="20" t="s">
        <v>429</v>
      </c>
      <c r="AI181" s="20" t="s">
        <v>390</v>
      </c>
      <c r="AJ181" s="20" t="s">
        <v>2128</v>
      </c>
      <c r="AK181" s="20" t="s">
        <v>2129</v>
      </c>
      <c r="AL181" s="20"/>
      <c r="AM181" s="20" t="s">
        <v>395</v>
      </c>
      <c r="AN181" s="20" t="s">
        <v>430</v>
      </c>
      <c r="AO181" s="20" t="s">
        <v>397</v>
      </c>
      <c r="AP181" s="20" t="s">
        <v>429</v>
      </c>
      <c r="AQ181" s="20" t="s">
        <v>390</v>
      </c>
      <c r="AR181" s="20" t="s">
        <v>2128</v>
      </c>
      <c r="AS181" s="20" t="s">
        <v>2129</v>
      </c>
      <c r="AT181" s="20"/>
      <c r="AU181" s="20" t="s">
        <v>492</v>
      </c>
      <c r="AV181" s="20" t="s">
        <v>2126</v>
      </c>
      <c r="AW181" s="20" t="s">
        <v>2127</v>
      </c>
      <c r="AX181" s="20"/>
      <c r="AY181" s="20" t="s">
        <v>492</v>
      </c>
      <c r="AZ181" s="20" t="s">
        <v>2130</v>
      </c>
      <c r="BA181" s="20" t="s">
        <v>2131</v>
      </c>
      <c r="BB181" s="20"/>
    </row>
    <row r="182" spans="1:54" s="23" customFormat="1">
      <c r="A182" s="22" t="s">
        <v>3944</v>
      </c>
      <c r="B182" s="32">
        <v>487</v>
      </c>
      <c r="C182" s="22" t="s">
        <v>2120</v>
      </c>
      <c r="D182" s="22" t="s">
        <v>3862</v>
      </c>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t="s">
        <v>395</v>
      </c>
      <c r="AN182" s="22" t="s">
        <v>396</v>
      </c>
      <c r="AO182" s="22" t="s">
        <v>397</v>
      </c>
      <c r="AP182" s="22" t="s">
        <v>429</v>
      </c>
      <c r="AQ182" s="22" t="s">
        <v>390</v>
      </c>
      <c r="AR182" s="22" t="s">
        <v>2134</v>
      </c>
      <c r="AS182" s="22" t="s">
        <v>2135</v>
      </c>
      <c r="AT182" s="22"/>
      <c r="AU182" s="22"/>
      <c r="AV182" s="22"/>
      <c r="AW182" s="22"/>
      <c r="AX182" s="22"/>
      <c r="AY182" s="23" t="s">
        <v>492</v>
      </c>
      <c r="AZ182" s="23" t="s">
        <v>2132</v>
      </c>
      <c r="BA182" s="23" t="s">
        <v>2133</v>
      </c>
    </row>
    <row r="183" spans="1:54" s="23" customFormat="1">
      <c r="A183" s="22" t="s">
        <v>3944</v>
      </c>
      <c r="B183" s="32">
        <v>487</v>
      </c>
      <c r="C183" s="22" t="s">
        <v>2120</v>
      </c>
      <c r="D183" s="22" t="s">
        <v>3863</v>
      </c>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t="s">
        <v>395</v>
      </c>
      <c r="AN183" s="22" t="s">
        <v>437</v>
      </c>
      <c r="AO183" s="22" t="s">
        <v>397</v>
      </c>
      <c r="AP183" s="22" t="s">
        <v>429</v>
      </c>
      <c r="AQ183" s="22" t="s">
        <v>390</v>
      </c>
      <c r="AR183" s="22" t="s">
        <v>2138</v>
      </c>
      <c r="AS183" s="22" t="s">
        <v>2139</v>
      </c>
      <c r="AT183" s="22"/>
      <c r="AU183" s="22"/>
      <c r="AV183" s="22"/>
      <c r="AW183" s="22"/>
      <c r="AX183" s="22"/>
      <c r="AY183" s="23" t="s">
        <v>492</v>
      </c>
      <c r="AZ183" s="23" t="s">
        <v>2136</v>
      </c>
      <c r="BA183" s="23" t="s">
        <v>2137</v>
      </c>
    </row>
    <row r="184" spans="1:54" s="25" customFormat="1">
      <c r="A184" s="24" t="s">
        <v>3944</v>
      </c>
      <c r="B184" s="33">
        <v>487</v>
      </c>
      <c r="C184" s="24" t="s">
        <v>2120</v>
      </c>
      <c r="D184" s="24" t="s">
        <v>3864</v>
      </c>
      <c r="E184" s="24" t="s">
        <v>2117</v>
      </c>
      <c r="F184" s="24" t="s">
        <v>2118</v>
      </c>
      <c r="G184" s="24" t="s">
        <v>3772</v>
      </c>
      <c r="H184" s="24" t="s">
        <v>2075</v>
      </c>
      <c r="I184" s="24" t="s">
        <v>340</v>
      </c>
      <c r="J184" s="24" t="s">
        <v>368</v>
      </c>
      <c r="K184" s="24">
        <v>2</v>
      </c>
      <c r="L184" s="24" t="s">
        <v>339</v>
      </c>
      <c r="M184" s="24" t="s">
        <v>340</v>
      </c>
      <c r="N184" s="24" t="s">
        <v>340</v>
      </c>
      <c r="O184" s="24" t="s">
        <v>411</v>
      </c>
      <c r="P184" s="24"/>
      <c r="Q184" s="24"/>
      <c r="R184" s="24" t="s">
        <v>340</v>
      </c>
      <c r="S184" s="24" t="s">
        <v>339</v>
      </c>
      <c r="T184" s="24">
        <v>3</v>
      </c>
      <c r="U184" s="24" t="s">
        <v>351</v>
      </c>
      <c r="V184" s="24" t="s">
        <v>352</v>
      </c>
      <c r="W184" s="24" t="s">
        <v>3810</v>
      </c>
      <c r="X184" s="24" t="s">
        <v>415</v>
      </c>
      <c r="Y184" s="24" t="s">
        <v>357</v>
      </c>
      <c r="Z184" s="24" t="s">
        <v>3814</v>
      </c>
      <c r="AA184" s="24" t="s">
        <v>423</v>
      </c>
      <c r="AB184" s="24" t="s">
        <v>524</v>
      </c>
      <c r="AC184" s="24" t="s">
        <v>428</v>
      </c>
      <c r="AD184" s="24" t="s">
        <v>372</v>
      </c>
      <c r="AE184" s="24" t="s">
        <v>2123</v>
      </c>
      <c r="AF184" s="24" t="s">
        <v>340</v>
      </c>
      <c r="AG184" s="24" t="s">
        <v>379</v>
      </c>
      <c r="AH184" s="24" t="s">
        <v>429</v>
      </c>
      <c r="AI184" s="24" t="s">
        <v>390</v>
      </c>
      <c r="AJ184" s="24" t="s">
        <v>2128</v>
      </c>
      <c r="AK184" s="24" t="s">
        <v>2129</v>
      </c>
      <c r="AL184" s="24"/>
      <c r="AM184" s="24"/>
      <c r="AN184" s="24"/>
      <c r="AO184" s="24"/>
      <c r="AP184" s="24">
        <f>AP181+AP182+AP183</f>
        <v>30</v>
      </c>
      <c r="AQ184" s="24"/>
      <c r="AR184" s="24">
        <f>((AP181*AR181)+(AP182*AR182)+(AP183*AR183))/(AP181+AP182+AP183)</f>
        <v>2.0019999999999998</v>
      </c>
      <c r="AS184" s="24">
        <f>SQRT(((AP181-1)*(AS181^2)+(AP182-1)*(AS182^2)+(AP183-1)*(AS183^2))/(AP181+AP182+AP183-2))</f>
        <v>1.4646998839352723</v>
      </c>
      <c r="AT184" s="24"/>
      <c r="AU184" s="24" t="s">
        <v>492</v>
      </c>
      <c r="AV184" s="24" t="s">
        <v>2126</v>
      </c>
      <c r="AW184" s="24" t="s">
        <v>2127</v>
      </c>
      <c r="AX184" s="24"/>
      <c r="AY184" s="24"/>
      <c r="AZ184" s="24">
        <f>((AP181*AZ181)+(AP182*AZ182)+(AP183*AZ183))/(AP181+AP182+AP183)</f>
        <v>4.1446666666666667</v>
      </c>
      <c r="BA184" s="24">
        <f>SQRT(((AP181-1)*(BA181^2)+(AP182-1)*(BA182^2)+(AP183-1)*(BA183^2))/(AP181+AP182+AP183-2))</f>
        <v>2.4968380075035479</v>
      </c>
      <c r="BB184" s="24"/>
    </row>
    <row r="185" spans="1:54">
      <c r="A185" s="14" t="s">
        <v>3945</v>
      </c>
      <c r="B185" s="30" t="s">
        <v>2141</v>
      </c>
      <c r="C185" s="14" t="s">
        <v>408</v>
      </c>
      <c r="D185" s="14"/>
      <c r="E185" s="14" t="s">
        <v>2142</v>
      </c>
      <c r="F185" s="14" t="s">
        <v>2143</v>
      </c>
      <c r="G185" s="14" t="s">
        <v>3773</v>
      </c>
      <c r="H185" s="14" t="s">
        <v>798</v>
      </c>
      <c r="I185" s="14" t="s">
        <v>340</v>
      </c>
      <c r="J185" s="14" t="s">
        <v>3817</v>
      </c>
      <c r="K185" s="14">
        <v>0</v>
      </c>
      <c r="L185" s="14" t="s">
        <v>339</v>
      </c>
      <c r="M185" s="14" t="s">
        <v>340</v>
      </c>
      <c r="N185" s="14" t="s">
        <v>340</v>
      </c>
      <c r="O185" s="14" t="s">
        <v>411</v>
      </c>
      <c r="P185" s="14"/>
      <c r="Q185" s="14"/>
      <c r="R185" s="14" t="s">
        <v>340</v>
      </c>
      <c r="S185" s="14" t="s">
        <v>339</v>
      </c>
      <c r="T185" s="14">
        <v>2</v>
      </c>
      <c r="U185" s="14" t="s">
        <v>351</v>
      </c>
      <c r="V185" s="14" t="s">
        <v>352</v>
      </c>
      <c r="W185" s="14"/>
      <c r="X185" s="14" t="s">
        <v>415</v>
      </c>
      <c r="Y185" s="14" t="s">
        <v>357</v>
      </c>
      <c r="Z185" s="14" t="s">
        <v>3814</v>
      </c>
      <c r="AA185" s="14" t="s">
        <v>423</v>
      </c>
      <c r="AB185" s="14" t="s">
        <v>339</v>
      </c>
      <c r="AC185" s="14" t="s">
        <v>428</v>
      </c>
      <c r="AD185" s="14" t="s">
        <v>372</v>
      </c>
      <c r="AE185" s="14" t="s">
        <v>373</v>
      </c>
      <c r="AF185" s="16" t="s">
        <v>340</v>
      </c>
      <c r="AG185" s="14" t="s">
        <v>379</v>
      </c>
      <c r="AH185" s="14" t="s">
        <v>429</v>
      </c>
      <c r="AI185" s="14" t="s">
        <v>390</v>
      </c>
      <c r="AJ185" s="14" t="s">
        <v>2149</v>
      </c>
      <c r="AK185" s="14">
        <f>AL185*(SQRT(AH185))</f>
        <v>926.09514872393117</v>
      </c>
      <c r="AL185" s="14" t="s">
        <v>2150</v>
      </c>
      <c r="AM185" s="14" t="s">
        <v>395</v>
      </c>
      <c r="AN185" s="14" t="s">
        <v>430</v>
      </c>
      <c r="AO185" s="14" t="s">
        <v>397</v>
      </c>
      <c r="AP185" s="14" t="s">
        <v>429</v>
      </c>
      <c r="AQ185" s="14" t="s">
        <v>390</v>
      </c>
      <c r="AR185" s="14" t="s">
        <v>2151</v>
      </c>
      <c r="AS185" s="14">
        <f>AT185*(SQRT(AP185))</f>
        <v>564.69108405392774</v>
      </c>
      <c r="AT185" s="14" t="s">
        <v>2152</v>
      </c>
      <c r="AU185" s="16" t="s">
        <v>390</v>
      </c>
      <c r="AV185" s="16" t="s">
        <v>2149</v>
      </c>
      <c r="AW185" s="14">
        <f>AX185*(SQRT(AH185))</f>
        <v>926.09514872393117</v>
      </c>
      <c r="AX185" s="16" t="s">
        <v>2150</v>
      </c>
      <c r="AY185" s="16" t="s">
        <v>390</v>
      </c>
      <c r="AZ185" s="16" t="s">
        <v>2151</v>
      </c>
      <c r="BA185" s="14">
        <f t="shared" ref="BA185" si="16">BB185*(SQRT(AP185))</f>
        <v>564.69108405392774</v>
      </c>
      <c r="BB185" s="16" t="s">
        <v>2152</v>
      </c>
    </row>
    <row r="186" spans="1:54">
      <c r="A186" s="14"/>
      <c r="B186" s="30" t="s">
        <v>2153</v>
      </c>
      <c r="C186" s="14"/>
      <c r="D186" s="14"/>
      <c r="E186" s="14" t="s">
        <v>2154</v>
      </c>
      <c r="F186" s="14" t="s">
        <v>2155</v>
      </c>
      <c r="G186" s="14" t="s">
        <v>3806</v>
      </c>
      <c r="H186" s="14" t="s">
        <v>741</v>
      </c>
      <c r="I186" s="14"/>
      <c r="J186" s="14" t="s">
        <v>368</v>
      </c>
      <c r="K186" s="14">
        <v>0</v>
      </c>
      <c r="L186" s="14"/>
      <c r="M186" s="14" t="s">
        <v>340</v>
      </c>
      <c r="N186" s="14"/>
      <c r="O186" s="14"/>
      <c r="P186" s="14"/>
      <c r="Q186" s="14"/>
      <c r="R186" s="14"/>
      <c r="S186" s="14"/>
      <c r="T186" s="14">
        <v>0</v>
      </c>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6"/>
      <c r="AV186" s="16"/>
      <c r="AW186" s="16"/>
      <c r="AX186" s="16"/>
      <c r="AY186" s="16"/>
      <c r="AZ186" s="16"/>
      <c r="BA186" s="16"/>
      <c r="BB186" s="16"/>
    </row>
    <row r="187" spans="1:54">
      <c r="A187" s="14"/>
      <c r="B187" s="30" t="s">
        <v>2156</v>
      </c>
      <c r="C187" s="14"/>
      <c r="D187" s="14"/>
      <c r="E187" s="14" t="s">
        <v>2157</v>
      </c>
      <c r="F187" s="14" t="s">
        <v>2158</v>
      </c>
      <c r="G187" s="14" t="s">
        <v>3808</v>
      </c>
      <c r="H187" s="14" t="s">
        <v>1957</v>
      </c>
      <c r="I187" s="14"/>
      <c r="J187" s="14"/>
      <c r="K187" s="14">
        <v>2</v>
      </c>
      <c r="L187" s="14" t="s">
        <v>339</v>
      </c>
      <c r="M187" s="14" t="s">
        <v>340</v>
      </c>
      <c r="N187" s="14"/>
      <c r="O187" s="14"/>
      <c r="P187" s="14"/>
      <c r="Q187" s="14"/>
      <c r="R187" s="14"/>
      <c r="S187" s="14"/>
      <c r="T187" s="14">
        <v>0</v>
      </c>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6"/>
      <c r="AV187" s="16"/>
      <c r="AW187" s="16"/>
      <c r="AX187" s="16"/>
      <c r="AY187" s="16"/>
      <c r="AZ187" s="16"/>
      <c r="BA187" s="16"/>
      <c r="BB187" s="16"/>
    </row>
    <row r="188" spans="1:54">
      <c r="A188" s="14"/>
      <c r="B188" s="30" t="s">
        <v>2159</v>
      </c>
      <c r="C188" s="14"/>
      <c r="D188" s="14"/>
      <c r="E188" s="14" t="s">
        <v>2160</v>
      </c>
      <c r="F188" s="14" t="s">
        <v>2161</v>
      </c>
      <c r="G188" s="14" t="s">
        <v>3807</v>
      </c>
      <c r="H188" s="14" t="s">
        <v>1117</v>
      </c>
      <c r="I188" s="14"/>
      <c r="J188" s="14"/>
      <c r="K188" s="14">
        <v>1</v>
      </c>
      <c r="L188" s="14" t="s">
        <v>339</v>
      </c>
      <c r="M188" s="14" t="s">
        <v>339</v>
      </c>
      <c r="N188" s="14"/>
      <c r="O188" s="14"/>
      <c r="P188" s="14"/>
      <c r="Q188" s="14"/>
      <c r="R188" s="14"/>
      <c r="S188" s="14"/>
      <c r="T188" s="14">
        <v>0</v>
      </c>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6"/>
      <c r="AV188" s="16"/>
      <c r="AW188" s="16"/>
      <c r="AX188" s="16"/>
      <c r="AY188" s="16"/>
      <c r="AZ188" s="16"/>
      <c r="BA188" s="16"/>
      <c r="BB188" s="16"/>
    </row>
    <row r="189" spans="1:54">
      <c r="A189" s="14"/>
      <c r="B189" s="30" t="s">
        <v>2162</v>
      </c>
      <c r="C189" s="14" t="s">
        <v>409</v>
      </c>
      <c r="D189" s="14"/>
      <c r="E189" s="14" t="s">
        <v>2163</v>
      </c>
      <c r="F189" s="14" t="s">
        <v>2164</v>
      </c>
      <c r="G189" s="14" t="s">
        <v>3781</v>
      </c>
      <c r="H189" s="14" t="s">
        <v>711</v>
      </c>
      <c r="I189" s="14"/>
      <c r="J189" s="14" t="s">
        <v>368</v>
      </c>
      <c r="K189" s="14">
        <v>0</v>
      </c>
      <c r="L189" s="14" t="s">
        <v>339</v>
      </c>
      <c r="M189" s="14" t="s">
        <v>339</v>
      </c>
      <c r="N189" s="14" t="s">
        <v>340</v>
      </c>
      <c r="O189" s="14"/>
      <c r="P189" s="14"/>
      <c r="Q189" s="14"/>
      <c r="R189" s="14" t="s">
        <v>340</v>
      </c>
      <c r="S189" s="14" t="s">
        <v>339</v>
      </c>
      <c r="T189" s="14">
        <v>3</v>
      </c>
      <c r="U189" s="14" t="s">
        <v>351</v>
      </c>
      <c r="V189" s="14" t="s">
        <v>352</v>
      </c>
      <c r="W189" s="14" t="s">
        <v>3811</v>
      </c>
      <c r="X189" s="14" t="s">
        <v>415</v>
      </c>
      <c r="Y189" s="14" t="s">
        <v>357</v>
      </c>
      <c r="Z189" s="14" t="s">
        <v>3814</v>
      </c>
      <c r="AA189" s="14" t="s">
        <v>423</v>
      </c>
      <c r="AB189" s="14" t="s">
        <v>339</v>
      </c>
      <c r="AC189" s="14" t="s">
        <v>368</v>
      </c>
      <c r="AD189" s="14" t="s">
        <v>372</v>
      </c>
      <c r="AE189" s="14" t="s">
        <v>2167</v>
      </c>
      <c r="AF189" s="14"/>
      <c r="AG189" s="14" t="s">
        <v>379</v>
      </c>
      <c r="AH189" s="14" t="s">
        <v>402</v>
      </c>
      <c r="AI189" s="14"/>
      <c r="AJ189" s="14"/>
      <c r="AK189" s="14"/>
      <c r="AL189" s="14"/>
      <c r="AM189" s="14" t="s">
        <v>395</v>
      </c>
      <c r="AN189" s="14" t="s">
        <v>430</v>
      </c>
      <c r="AO189" s="14" t="s">
        <v>397</v>
      </c>
      <c r="AP189" s="14" t="s">
        <v>402</v>
      </c>
      <c r="AQ189" s="14"/>
      <c r="AR189" s="14"/>
      <c r="AS189" s="14"/>
      <c r="AT189" s="14"/>
      <c r="AU189" s="16"/>
      <c r="AV189" s="16"/>
      <c r="AW189" s="16"/>
      <c r="AX189" s="16"/>
      <c r="AY189" s="16"/>
      <c r="AZ189" s="16"/>
      <c r="BA189" s="16"/>
      <c r="BB189" s="16"/>
    </row>
    <row r="190" spans="1:54">
      <c r="A190" s="14"/>
      <c r="B190" s="30" t="s">
        <v>2169</v>
      </c>
      <c r="C190" s="14"/>
      <c r="D190" s="14"/>
      <c r="E190" s="14" t="s">
        <v>2170</v>
      </c>
      <c r="F190" s="14" t="s">
        <v>2171</v>
      </c>
      <c r="G190" s="14" t="s">
        <v>3806</v>
      </c>
      <c r="H190" s="14" t="s">
        <v>2029</v>
      </c>
      <c r="I190" s="14"/>
      <c r="J190" s="14" t="s">
        <v>368</v>
      </c>
      <c r="K190" s="14">
        <v>0</v>
      </c>
      <c r="L190" s="14"/>
      <c r="M190" s="14" t="s">
        <v>339</v>
      </c>
      <c r="N190" s="14"/>
      <c r="O190" s="14"/>
      <c r="P190" s="14"/>
      <c r="Q190" s="14"/>
      <c r="R190" s="14"/>
      <c r="S190" s="14"/>
      <c r="T190" s="14">
        <v>0</v>
      </c>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6"/>
      <c r="AV190" s="16"/>
      <c r="AW190" s="16"/>
      <c r="AX190" s="16"/>
      <c r="AY190" s="16"/>
      <c r="AZ190" s="16"/>
      <c r="BA190" s="16"/>
      <c r="BB190" s="16"/>
    </row>
    <row r="191" spans="1:54">
      <c r="A191" s="14"/>
      <c r="B191" s="30" t="s">
        <v>2172</v>
      </c>
      <c r="C191" s="14" t="s">
        <v>509</v>
      </c>
      <c r="D191" s="14"/>
      <c r="E191" s="14" t="s">
        <v>2173</v>
      </c>
      <c r="F191" s="14" t="s">
        <v>2174</v>
      </c>
      <c r="G191" s="14" t="s">
        <v>3772</v>
      </c>
      <c r="H191" s="14" t="s">
        <v>1133</v>
      </c>
      <c r="I191" s="14" t="s">
        <v>340</v>
      </c>
      <c r="J191" s="14" t="s">
        <v>368</v>
      </c>
      <c r="K191" s="14">
        <v>0</v>
      </c>
      <c r="L191" s="14" t="s">
        <v>339</v>
      </c>
      <c r="M191" s="14" t="s">
        <v>339</v>
      </c>
      <c r="N191" s="14" t="s">
        <v>511</v>
      </c>
      <c r="O191" s="14"/>
      <c r="P191" s="14"/>
      <c r="Q191" s="14"/>
      <c r="R191" s="14"/>
      <c r="S191" s="14" t="s">
        <v>339</v>
      </c>
      <c r="T191" s="14">
        <v>3</v>
      </c>
      <c r="U191" s="14" t="s">
        <v>351</v>
      </c>
      <c r="V191" s="14" t="s">
        <v>352</v>
      </c>
      <c r="W191" s="14" t="s">
        <v>3810</v>
      </c>
      <c r="X191" s="14" t="s">
        <v>415</v>
      </c>
      <c r="Y191" s="14" t="s">
        <v>357</v>
      </c>
      <c r="Z191" s="14" t="s">
        <v>3814</v>
      </c>
      <c r="AA191" s="14" t="s">
        <v>423</v>
      </c>
      <c r="AB191" s="14" t="s">
        <v>339</v>
      </c>
      <c r="AC191" s="14" t="s">
        <v>368</v>
      </c>
      <c r="AD191" s="14" t="s">
        <v>372</v>
      </c>
      <c r="AE191" s="14" t="s">
        <v>2178</v>
      </c>
      <c r="AF191" s="14"/>
      <c r="AG191" s="14" t="s">
        <v>379</v>
      </c>
      <c r="AH191" s="14"/>
      <c r="AI191" s="14"/>
      <c r="AJ191" s="14"/>
      <c r="AK191" s="14"/>
      <c r="AL191" s="14"/>
      <c r="AM191" s="14" t="s">
        <v>395</v>
      </c>
      <c r="AN191" s="14" t="s">
        <v>396</v>
      </c>
      <c r="AO191" s="14" t="s">
        <v>397</v>
      </c>
      <c r="AP191" s="14"/>
      <c r="AQ191" s="14"/>
      <c r="AR191" s="14"/>
      <c r="AS191" s="14"/>
      <c r="AT191" s="14"/>
      <c r="AU191" s="16"/>
      <c r="AV191" s="16"/>
      <c r="AW191" s="16"/>
      <c r="AX191" s="16"/>
      <c r="AY191" s="16"/>
      <c r="AZ191" s="16"/>
      <c r="BA191" s="16"/>
      <c r="BB191" s="16"/>
    </row>
    <row r="192" spans="1:54">
      <c r="A192" s="14"/>
      <c r="B192" s="30" t="s">
        <v>2172</v>
      </c>
      <c r="C192" s="14" t="s">
        <v>510</v>
      </c>
      <c r="D192" s="14"/>
      <c r="E192" s="14" t="s">
        <v>2173</v>
      </c>
      <c r="F192" s="14" t="s">
        <v>2174</v>
      </c>
      <c r="G192" s="14" t="s">
        <v>3772</v>
      </c>
      <c r="H192" s="14" t="s">
        <v>1133</v>
      </c>
      <c r="I192" s="14" t="s">
        <v>340</v>
      </c>
      <c r="J192" s="14" t="s">
        <v>368</v>
      </c>
      <c r="K192" s="14">
        <v>0</v>
      </c>
      <c r="L192" s="14" t="s">
        <v>339</v>
      </c>
      <c r="M192" s="14" t="s">
        <v>339</v>
      </c>
      <c r="N192" s="14" t="s">
        <v>511</v>
      </c>
      <c r="O192" s="14"/>
      <c r="P192" s="14"/>
      <c r="Q192" s="14"/>
      <c r="R192" s="14"/>
      <c r="S192" s="14" t="s">
        <v>339</v>
      </c>
      <c r="T192" s="14">
        <v>3</v>
      </c>
      <c r="U192" s="14" t="s">
        <v>351</v>
      </c>
      <c r="V192" s="14" t="s">
        <v>352</v>
      </c>
      <c r="W192" s="14" t="s">
        <v>3810</v>
      </c>
      <c r="X192" s="14" t="s">
        <v>415</v>
      </c>
      <c r="Y192" s="14" t="s">
        <v>357</v>
      </c>
      <c r="Z192" s="14" t="s">
        <v>3814</v>
      </c>
      <c r="AA192" s="14" t="s">
        <v>423</v>
      </c>
      <c r="AB192" s="14" t="s">
        <v>339</v>
      </c>
      <c r="AC192" s="14" t="s">
        <v>368</v>
      </c>
      <c r="AD192" s="14" t="s">
        <v>372</v>
      </c>
      <c r="AE192" s="14" t="s">
        <v>2178</v>
      </c>
      <c r="AF192" s="14"/>
      <c r="AG192" s="14" t="s">
        <v>379</v>
      </c>
      <c r="AH192" s="14"/>
      <c r="AI192" s="14"/>
      <c r="AJ192" s="14"/>
      <c r="AK192" s="14"/>
      <c r="AL192" s="14"/>
      <c r="AM192" s="14" t="s">
        <v>395</v>
      </c>
      <c r="AN192" s="14" t="s">
        <v>396</v>
      </c>
      <c r="AO192" s="14" t="s">
        <v>397</v>
      </c>
      <c r="AP192" s="14"/>
      <c r="AQ192" s="14"/>
      <c r="AR192" s="14"/>
      <c r="AS192" s="14"/>
      <c r="AT192" s="14"/>
      <c r="AU192" s="16"/>
      <c r="AV192" s="16"/>
      <c r="AW192" s="16"/>
      <c r="AX192" s="16"/>
      <c r="AY192" s="16"/>
      <c r="AZ192" s="16"/>
      <c r="BA192" s="16"/>
      <c r="BB192" s="16"/>
    </row>
    <row r="193" spans="1:54">
      <c r="A193" s="14"/>
      <c r="B193" s="30" t="s">
        <v>2181</v>
      </c>
      <c r="C193" s="14"/>
      <c r="D193" s="14"/>
      <c r="E193" s="14" t="s">
        <v>2182</v>
      </c>
      <c r="F193" s="14" t="s">
        <v>2183</v>
      </c>
      <c r="G193" s="14" t="s">
        <v>3808</v>
      </c>
      <c r="H193" s="14" t="s">
        <v>1053</v>
      </c>
      <c r="I193" s="14"/>
      <c r="J193" s="14" t="s">
        <v>3817</v>
      </c>
      <c r="K193" s="14">
        <v>0</v>
      </c>
      <c r="L193" s="14" t="s">
        <v>340</v>
      </c>
      <c r="M193" s="14" t="s">
        <v>339</v>
      </c>
      <c r="N193" s="14"/>
      <c r="O193" s="14"/>
      <c r="P193" s="14"/>
      <c r="Q193" s="14"/>
      <c r="R193" s="14"/>
      <c r="S193" s="14"/>
      <c r="T193" s="14">
        <v>0</v>
      </c>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6"/>
      <c r="AV193" s="16"/>
      <c r="AW193" s="16"/>
      <c r="AX193" s="16"/>
      <c r="AY193" s="16"/>
      <c r="AZ193" s="16"/>
      <c r="BA193" s="16"/>
      <c r="BB193" s="16"/>
    </row>
    <row r="194" spans="1:54">
      <c r="A194" s="14"/>
      <c r="B194" s="30" t="s">
        <v>2184</v>
      </c>
      <c r="C194" s="14"/>
      <c r="D194" s="14"/>
      <c r="E194" s="14" t="s">
        <v>2185</v>
      </c>
      <c r="F194" s="14"/>
      <c r="G194" s="14" t="s">
        <v>3808</v>
      </c>
      <c r="H194" s="14" t="s">
        <v>2025</v>
      </c>
      <c r="I194" s="14"/>
      <c r="J194" s="14"/>
      <c r="K194" s="14">
        <v>0</v>
      </c>
      <c r="L194" s="14" t="s">
        <v>339</v>
      </c>
      <c r="M194" s="14" t="s">
        <v>339</v>
      </c>
      <c r="N194" s="14"/>
      <c r="O194" s="14"/>
      <c r="P194" s="14"/>
      <c r="Q194" s="14"/>
      <c r="R194" s="14"/>
      <c r="S194" s="14"/>
      <c r="T194" s="14">
        <v>0</v>
      </c>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6"/>
      <c r="AV194" s="16"/>
      <c r="AW194" s="16"/>
      <c r="AX194" s="16"/>
      <c r="AY194" s="16"/>
      <c r="AZ194" s="16"/>
      <c r="BA194" s="16"/>
      <c r="BB194" s="16"/>
    </row>
    <row r="195" spans="1:54">
      <c r="A195" s="14"/>
      <c r="B195" s="30" t="s">
        <v>2186</v>
      </c>
      <c r="C195" s="14"/>
      <c r="D195" s="14"/>
      <c r="E195" s="14" t="s">
        <v>2187</v>
      </c>
      <c r="F195" s="14"/>
      <c r="G195" s="14" t="s">
        <v>3808</v>
      </c>
      <c r="H195" s="14" t="s">
        <v>2188</v>
      </c>
      <c r="I195" s="14"/>
      <c r="J195" s="14" t="s">
        <v>368</v>
      </c>
      <c r="K195" s="14">
        <v>2</v>
      </c>
      <c r="L195" s="14" t="s">
        <v>339</v>
      </c>
      <c r="M195" s="14" t="s">
        <v>339</v>
      </c>
      <c r="N195" s="14"/>
      <c r="O195" s="14"/>
      <c r="P195" s="14"/>
      <c r="Q195" s="14"/>
      <c r="R195" s="14"/>
      <c r="S195" s="14"/>
      <c r="T195" s="14">
        <v>0</v>
      </c>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6"/>
      <c r="AV195" s="16"/>
      <c r="AW195" s="16"/>
      <c r="AX195" s="16"/>
      <c r="AY195" s="16"/>
      <c r="AZ195" s="16"/>
      <c r="BA195" s="16"/>
      <c r="BB195" s="16"/>
    </row>
    <row r="196" spans="1:54">
      <c r="A196" s="14"/>
      <c r="B196" s="30" t="s">
        <v>2189</v>
      </c>
      <c r="C196" s="14"/>
      <c r="D196" s="14"/>
      <c r="E196" s="14" t="s">
        <v>2190</v>
      </c>
      <c r="F196" s="14" t="s">
        <v>2191</v>
      </c>
      <c r="G196" s="14" t="s">
        <v>3806</v>
      </c>
      <c r="H196" s="14" t="s">
        <v>2060</v>
      </c>
      <c r="I196" s="14" t="s">
        <v>339</v>
      </c>
      <c r="J196" s="14" t="s">
        <v>368</v>
      </c>
      <c r="K196" s="14">
        <v>0</v>
      </c>
      <c r="L196" s="14"/>
      <c r="M196" s="14" t="s">
        <v>340</v>
      </c>
      <c r="N196" s="14"/>
      <c r="O196" s="14"/>
      <c r="P196" s="14"/>
      <c r="Q196" s="14"/>
      <c r="R196" s="14"/>
      <c r="S196" s="14"/>
      <c r="T196" s="14">
        <v>0</v>
      </c>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6"/>
      <c r="AV196" s="16"/>
      <c r="AW196" s="16"/>
      <c r="AX196" s="16"/>
      <c r="AY196" s="16"/>
      <c r="AZ196" s="16"/>
      <c r="BA196" s="16"/>
      <c r="BB196" s="16"/>
    </row>
    <row r="197" spans="1:54" s="21" customFormat="1">
      <c r="A197" s="20" t="s">
        <v>3946</v>
      </c>
      <c r="B197" s="34" t="s">
        <v>2192</v>
      </c>
      <c r="C197" s="20" t="s">
        <v>2196</v>
      </c>
      <c r="D197" s="20"/>
      <c r="E197" s="20" t="s">
        <v>2193</v>
      </c>
      <c r="F197" s="20" t="s">
        <v>2194</v>
      </c>
      <c r="G197" s="20" t="s">
        <v>3772</v>
      </c>
      <c r="H197" s="20" t="s">
        <v>1291</v>
      </c>
      <c r="I197" s="20" t="s">
        <v>340</v>
      </c>
      <c r="J197" s="20" t="s">
        <v>368</v>
      </c>
      <c r="K197" s="20">
        <v>2</v>
      </c>
      <c r="L197" s="20" t="s">
        <v>339</v>
      </c>
      <c r="M197" s="20" t="s">
        <v>340</v>
      </c>
      <c r="N197" s="20" t="s">
        <v>640</v>
      </c>
      <c r="O197" s="20"/>
      <c r="P197" s="20"/>
      <c r="Q197" s="20"/>
      <c r="R197" s="20" t="s">
        <v>340</v>
      </c>
      <c r="S197" s="20" t="s">
        <v>339</v>
      </c>
      <c r="T197" s="20">
        <v>3</v>
      </c>
      <c r="U197" s="20" t="s">
        <v>351</v>
      </c>
      <c r="V197" s="20" t="s">
        <v>352</v>
      </c>
      <c r="W197" s="20" t="s">
        <v>3811</v>
      </c>
      <c r="X197" s="20" t="s">
        <v>356</v>
      </c>
      <c r="Y197" s="20" t="s">
        <v>357</v>
      </c>
      <c r="Z197" s="20" t="s">
        <v>3815</v>
      </c>
      <c r="AA197" s="20" t="s">
        <v>423</v>
      </c>
      <c r="AB197" s="20" t="s">
        <v>524</v>
      </c>
      <c r="AC197" s="20" t="s">
        <v>371</v>
      </c>
      <c r="AD197" s="20" t="s">
        <v>1318</v>
      </c>
      <c r="AE197" s="20" t="s">
        <v>2201</v>
      </c>
      <c r="AF197" s="20" t="s">
        <v>340</v>
      </c>
      <c r="AG197" s="20" t="s">
        <v>379</v>
      </c>
      <c r="AH197" s="20" t="s">
        <v>402</v>
      </c>
      <c r="AI197" s="20" t="s">
        <v>559</v>
      </c>
      <c r="AJ197" s="20" t="s">
        <v>2207</v>
      </c>
      <c r="AK197" s="20" t="s">
        <v>2208</v>
      </c>
      <c r="AL197" s="20"/>
      <c r="AM197" s="20" t="s">
        <v>395</v>
      </c>
      <c r="AN197" s="20" t="s">
        <v>683</v>
      </c>
      <c r="AO197" s="20" t="s">
        <v>397</v>
      </c>
      <c r="AP197" s="20" t="s">
        <v>402</v>
      </c>
      <c r="AQ197" s="20" t="s">
        <v>559</v>
      </c>
      <c r="AR197" s="20" t="s">
        <v>2211</v>
      </c>
      <c r="AS197" s="20" t="s">
        <v>2212</v>
      </c>
      <c r="AT197" s="20"/>
      <c r="AU197" s="20" t="s">
        <v>559</v>
      </c>
      <c r="AV197" s="20" t="s">
        <v>2207</v>
      </c>
      <c r="AW197" s="20" t="s">
        <v>2208</v>
      </c>
      <c r="AX197" s="20"/>
      <c r="AY197" s="20" t="s">
        <v>559</v>
      </c>
      <c r="AZ197" s="20" t="s">
        <v>2211</v>
      </c>
      <c r="BA197" s="20" t="s">
        <v>2212</v>
      </c>
      <c r="BB197" s="20"/>
    </row>
    <row r="198" spans="1:54" s="23" customFormat="1">
      <c r="A198" s="22" t="s">
        <v>3946</v>
      </c>
      <c r="B198" s="32">
        <v>588</v>
      </c>
      <c r="C198" s="22" t="s">
        <v>2196</v>
      </c>
      <c r="D198" s="22" t="s">
        <v>3862</v>
      </c>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t="s">
        <v>395</v>
      </c>
      <c r="AN198" s="22" t="s">
        <v>430</v>
      </c>
      <c r="AO198" s="22" t="s">
        <v>397</v>
      </c>
      <c r="AP198" s="22" t="s">
        <v>402</v>
      </c>
      <c r="AQ198" s="22" t="s">
        <v>559</v>
      </c>
      <c r="AR198" s="22" t="s">
        <v>2213</v>
      </c>
      <c r="AS198" s="22" t="s">
        <v>2214</v>
      </c>
      <c r="AT198" s="22"/>
      <c r="AU198" s="22"/>
      <c r="AV198" s="22"/>
      <c r="AW198" s="22"/>
      <c r="AX198" s="22"/>
      <c r="AY198" s="23" t="s">
        <v>559</v>
      </c>
      <c r="AZ198" s="23" t="s">
        <v>2213</v>
      </c>
      <c r="BA198" s="23" t="s">
        <v>2214</v>
      </c>
    </row>
    <row r="199" spans="1:54" s="23" customFormat="1">
      <c r="A199" s="22" t="s">
        <v>3946</v>
      </c>
      <c r="B199" s="32">
        <v>588</v>
      </c>
      <c r="C199" s="22" t="s">
        <v>2196</v>
      </c>
      <c r="D199" s="22" t="s">
        <v>3863</v>
      </c>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t="s">
        <v>395</v>
      </c>
      <c r="AN199" s="22" t="s">
        <v>396</v>
      </c>
      <c r="AO199" s="22" t="s">
        <v>397</v>
      </c>
      <c r="AP199" s="22" t="s">
        <v>402</v>
      </c>
      <c r="AQ199" s="22" t="s">
        <v>559</v>
      </c>
      <c r="AR199" s="22" t="s">
        <v>2215</v>
      </c>
      <c r="AS199" s="22" t="s">
        <v>2216</v>
      </c>
      <c r="AT199" s="22"/>
      <c r="AU199" s="22"/>
      <c r="AV199" s="22"/>
      <c r="AW199" s="22"/>
      <c r="AX199" s="22"/>
      <c r="AY199" s="23" t="s">
        <v>559</v>
      </c>
      <c r="AZ199" s="23" t="s">
        <v>2215</v>
      </c>
      <c r="BA199" s="23" t="s">
        <v>2216</v>
      </c>
    </row>
    <row r="200" spans="1:54" s="25" customFormat="1">
      <c r="A200" s="24" t="s">
        <v>3946</v>
      </c>
      <c r="B200" s="33">
        <v>588</v>
      </c>
      <c r="C200" s="24" t="s">
        <v>2196</v>
      </c>
      <c r="D200" s="24" t="s">
        <v>3864</v>
      </c>
      <c r="E200" s="24" t="s">
        <v>2193</v>
      </c>
      <c r="F200" s="24" t="s">
        <v>2194</v>
      </c>
      <c r="G200" s="24" t="s">
        <v>3772</v>
      </c>
      <c r="H200" s="24" t="s">
        <v>1291</v>
      </c>
      <c r="I200" s="24" t="s">
        <v>340</v>
      </c>
      <c r="J200" s="24" t="s">
        <v>368</v>
      </c>
      <c r="K200" s="24">
        <v>2</v>
      </c>
      <c r="L200" s="24" t="s">
        <v>339</v>
      </c>
      <c r="M200" s="24" t="s">
        <v>340</v>
      </c>
      <c r="N200" s="24" t="s">
        <v>640</v>
      </c>
      <c r="O200" s="24"/>
      <c r="P200" s="24"/>
      <c r="Q200" s="24"/>
      <c r="R200" s="24" t="s">
        <v>340</v>
      </c>
      <c r="S200" s="24" t="s">
        <v>339</v>
      </c>
      <c r="T200" s="24">
        <v>3</v>
      </c>
      <c r="U200" s="24" t="s">
        <v>351</v>
      </c>
      <c r="V200" s="24" t="s">
        <v>352</v>
      </c>
      <c r="W200" s="24" t="s">
        <v>3811</v>
      </c>
      <c r="X200" s="24" t="s">
        <v>356</v>
      </c>
      <c r="Y200" s="24" t="s">
        <v>357</v>
      </c>
      <c r="Z200" s="24" t="s">
        <v>3815</v>
      </c>
      <c r="AA200" s="24" t="s">
        <v>423</v>
      </c>
      <c r="AB200" s="24" t="s">
        <v>524</v>
      </c>
      <c r="AC200" s="24" t="s">
        <v>371</v>
      </c>
      <c r="AD200" s="24" t="s">
        <v>1318</v>
      </c>
      <c r="AE200" s="24" t="s">
        <v>2201</v>
      </c>
      <c r="AF200" s="24" t="s">
        <v>340</v>
      </c>
      <c r="AG200" s="24" t="s">
        <v>379</v>
      </c>
      <c r="AH200" s="24" t="s">
        <v>402</v>
      </c>
      <c r="AI200" s="24" t="s">
        <v>559</v>
      </c>
      <c r="AJ200" s="24" t="s">
        <v>2207</v>
      </c>
      <c r="AK200" s="24" t="s">
        <v>2208</v>
      </c>
      <c r="AL200" s="24"/>
      <c r="AM200" s="24"/>
      <c r="AN200" s="24"/>
      <c r="AO200" s="24"/>
      <c r="AP200" s="24">
        <f>AP197+AP198+AP199</f>
        <v>15</v>
      </c>
      <c r="AQ200" s="24"/>
      <c r="AR200" s="24">
        <f>((AP197*AR197)+(AP198*AR198)+(AP199*AR199))/(AP197+AP198+AP199)</f>
        <v>97.561333333333323</v>
      </c>
      <c r="AS200" s="24">
        <f>SQRT(((AP197-1)*(AS197^2)+(AP198-1)*(AS198^2)+(AP199-1)*(AS199^2))/(AP197+AP198+AP199-2))</f>
        <v>7.6509450798829164</v>
      </c>
      <c r="AT200" s="24"/>
      <c r="AU200" s="24" t="s">
        <v>559</v>
      </c>
      <c r="AV200" s="24" t="s">
        <v>2207</v>
      </c>
      <c r="AW200" s="24" t="s">
        <v>2208</v>
      </c>
      <c r="AX200" s="24"/>
      <c r="AY200" s="24"/>
      <c r="AZ200" s="24">
        <f>((AP197*AZ197)+(AP198*AZ198)+(AP199*AZ199))/(AP197+AP198+AP199)</f>
        <v>97.561333333333323</v>
      </c>
      <c r="BA200" s="24">
        <f>SQRT(((AP197-1)*(BA197^2)+(AP198-1)*(BA198^2)+(AP199-1)*(BA199^2))/(AP197+AP198+AP199-2))</f>
        <v>7.6509450798829164</v>
      </c>
      <c r="BB200" s="24"/>
    </row>
    <row r="201" spans="1:54" s="21" customFormat="1">
      <c r="A201" s="20" t="s">
        <v>3947</v>
      </c>
      <c r="B201" s="34" t="s">
        <v>2192</v>
      </c>
      <c r="C201" s="20" t="s">
        <v>2197</v>
      </c>
      <c r="D201" s="20"/>
      <c r="E201" s="20" t="s">
        <v>2193</v>
      </c>
      <c r="F201" s="20" t="s">
        <v>2194</v>
      </c>
      <c r="G201" s="20" t="s">
        <v>3773</v>
      </c>
      <c r="H201" s="20" t="s">
        <v>1291</v>
      </c>
      <c r="I201" s="20" t="s">
        <v>340</v>
      </c>
      <c r="J201" s="20" t="s">
        <v>368</v>
      </c>
      <c r="K201" s="20">
        <v>2</v>
      </c>
      <c r="L201" s="20" t="s">
        <v>339</v>
      </c>
      <c r="M201" s="20" t="s">
        <v>340</v>
      </c>
      <c r="N201" s="20" t="s">
        <v>640</v>
      </c>
      <c r="O201" s="20"/>
      <c r="P201" s="20"/>
      <c r="Q201" s="20"/>
      <c r="R201" s="20" t="s">
        <v>340</v>
      </c>
      <c r="S201" s="20" t="s">
        <v>339</v>
      </c>
      <c r="T201" s="20">
        <v>3</v>
      </c>
      <c r="U201" s="20" t="s">
        <v>351</v>
      </c>
      <c r="V201" s="20" t="s">
        <v>352</v>
      </c>
      <c r="W201" s="20" t="s">
        <v>3811</v>
      </c>
      <c r="X201" s="20" t="s">
        <v>356</v>
      </c>
      <c r="Y201" s="20" t="s">
        <v>357</v>
      </c>
      <c r="Z201" s="20" t="s">
        <v>3815</v>
      </c>
      <c r="AA201" s="20" t="s">
        <v>423</v>
      </c>
      <c r="AB201" s="20" t="s">
        <v>524</v>
      </c>
      <c r="AC201" s="20" t="s">
        <v>371</v>
      </c>
      <c r="AD201" s="20" t="s">
        <v>1318</v>
      </c>
      <c r="AE201" s="20" t="s">
        <v>2201</v>
      </c>
      <c r="AF201" s="20" t="s">
        <v>340</v>
      </c>
      <c r="AG201" s="20" t="s">
        <v>379</v>
      </c>
      <c r="AH201" s="20" t="s">
        <v>402</v>
      </c>
      <c r="AI201" s="20" t="s">
        <v>559</v>
      </c>
      <c r="AJ201" s="20" t="s">
        <v>2222</v>
      </c>
      <c r="AK201" s="20" t="s">
        <v>2223</v>
      </c>
      <c r="AL201" s="20"/>
      <c r="AM201" s="20" t="s">
        <v>395</v>
      </c>
      <c r="AN201" s="20" t="s">
        <v>683</v>
      </c>
      <c r="AO201" s="20" t="s">
        <v>397</v>
      </c>
      <c r="AP201" s="20" t="s">
        <v>402</v>
      </c>
      <c r="AQ201" s="20" t="s">
        <v>559</v>
      </c>
      <c r="AR201" s="20" t="s">
        <v>2224</v>
      </c>
      <c r="AS201" s="20" t="s">
        <v>2225</v>
      </c>
      <c r="AT201" s="20"/>
      <c r="AU201" s="20" t="s">
        <v>559</v>
      </c>
      <c r="AV201" s="20" t="s">
        <v>2222</v>
      </c>
      <c r="AW201" s="20" t="s">
        <v>2223</v>
      </c>
      <c r="AX201" s="20"/>
      <c r="AY201" s="20" t="s">
        <v>559</v>
      </c>
      <c r="AZ201" s="20" t="s">
        <v>2224</v>
      </c>
      <c r="BA201" s="20" t="s">
        <v>2225</v>
      </c>
      <c r="BB201" s="20"/>
    </row>
    <row r="202" spans="1:54" s="23" customFormat="1">
      <c r="A202" s="22" t="s">
        <v>3947</v>
      </c>
      <c r="B202" s="32">
        <v>588</v>
      </c>
      <c r="C202" s="22" t="s">
        <v>2197</v>
      </c>
      <c r="D202" s="22" t="s">
        <v>3862</v>
      </c>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t="s">
        <v>395</v>
      </c>
      <c r="AN202" s="22" t="s">
        <v>430</v>
      </c>
      <c r="AO202" s="22" t="s">
        <v>397</v>
      </c>
      <c r="AP202" s="22" t="s">
        <v>402</v>
      </c>
      <c r="AQ202" s="22" t="s">
        <v>559</v>
      </c>
      <c r="AR202" s="22" t="s">
        <v>2226</v>
      </c>
      <c r="AS202" s="22" t="s">
        <v>2227</v>
      </c>
      <c r="AT202" s="22"/>
      <c r="AU202" s="22"/>
      <c r="AV202" s="22"/>
      <c r="AW202" s="22"/>
      <c r="AX202" s="22"/>
      <c r="AY202" s="23" t="s">
        <v>559</v>
      </c>
      <c r="AZ202" s="23" t="s">
        <v>2226</v>
      </c>
      <c r="BA202" s="23" t="s">
        <v>2227</v>
      </c>
    </row>
    <row r="203" spans="1:54" s="23" customFormat="1">
      <c r="A203" s="22" t="s">
        <v>3947</v>
      </c>
      <c r="B203" s="32">
        <v>588</v>
      </c>
      <c r="C203" s="22" t="s">
        <v>2197</v>
      </c>
      <c r="D203" s="22" t="s">
        <v>3863</v>
      </c>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t="s">
        <v>395</v>
      </c>
      <c r="AN203" s="22" t="s">
        <v>396</v>
      </c>
      <c r="AO203" s="22" t="s">
        <v>397</v>
      </c>
      <c r="AP203" s="22" t="s">
        <v>402</v>
      </c>
      <c r="AQ203" s="22" t="s">
        <v>559</v>
      </c>
      <c r="AR203" s="22" t="s">
        <v>2228</v>
      </c>
      <c r="AS203" s="22" t="s">
        <v>2229</v>
      </c>
      <c r="AT203" s="22"/>
      <c r="AU203" s="22"/>
      <c r="AV203" s="22"/>
      <c r="AW203" s="22"/>
      <c r="AX203" s="22"/>
      <c r="AY203" s="23" t="s">
        <v>559</v>
      </c>
      <c r="AZ203" s="23" t="s">
        <v>2228</v>
      </c>
      <c r="BA203" s="23" t="s">
        <v>2229</v>
      </c>
    </row>
    <row r="204" spans="1:54" s="25" customFormat="1">
      <c r="A204" s="24" t="s">
        <v>3947</v>
      </c>
      <c r="B204" s="33">
        <v>588</v>
      </c>
      <c r="C204" s="24" t="s">
        <v>2197</v>
      </c>
      <c r="D204" s="24" t="s">
        <v>3864</v>
      </c>
      <c r="E204" s="24" t="s">
        <v>2193</v>
      </c>
      <c r="F204" s="24" t="s">
        <v>2194</v>
      </c>
      <c r="G204" s="24" t="s">
        <v>3773</v>
      </c>
      <c r="H204" s="24" t="s">
        <v>1291</v>
      </c>
      <c r="I204" s="24" t="s">
        <v>340</v>
      </c>
      <c r="J204" s="24" t="s">
        <v>368</v>
      </c>
      <c r="K204" s="24">
        <v>2</v>
      </c>
      <c r="L204" s="24" t="s">
        <v>339</v>
      </c>
      <c r="M204" s="24" t="s">
        <v>340</v>
      </c>
      <c r="N204" s="24" t="s">
        <v>640</v>
      </c>
      <c r="O204" s="24"/>
      <c r="P204" s="24"/>
      <c r="Q204" s="24"/>
      <c r="R204" s="24" t="s">
        <v>340</v>
      </c>
      <c r="S204" s="24" t="s">
        <v>339</v>
      </c>
      <c r="T204" s="24">
        <v>3</v>
      </c>
      <c r="U204" s="24" t="s">
        <v>351</v>
      </c>
      <c r="V204" s="24" t="s">
        <v>352</v>
      </c>
      <c r="W204" s="24" t="s">
        <v>3811</v>
      </c>
      <c r="X204" s="24" t="s">
        <v>356</v>
      </c>
      <c r="Y204" s="24" t="s">
        <v>357</v>
      </c>
      <c r="Z204" s="24" t="s">
        <v>3815</v>
      </c>
      <c r="AA204" s="24" t="s">
        <v>423</v>
      </c>
      <c r="AB204" s="24" t="s">
        <v>524</v>
      </c>
      <c r="AC204" s="24" t="s">
        <v>371</v>
      </c>
      <c r="AD204" s="24" t="s">
        <v>1318</v>
      </c>
      <c r="AE204" s="24" t="s">
        <v>2201</v>
      </c>
      <c r="AF204" s="24" t="s">
        <v>340</v>
      </c>
      <c r="AG204" s="24" t="s">
        <v>379</v>
      </c>
      <c r="AH204" s="24" t="s">
        <v>402</v>
      </c>
      <c r="AI204" s="24" t="s">
        <v>559</v>
      </c>
      <c r="AJ204" s="24" t="s">
        <v>2222</v>
      </c>
      <c r="AK204" s="24" t="s">
        <v>2223</v>
      </c>
      <c r="AL204" s="24"/>
      <c r="AM204" s="24"/>
      <c r="AN204" s="24"/>
      <c r="AO204" s="24"/>
      <c r="AP204" s="24">
        <f>AP201+AP202+AP203</f>
        <v>15</v>
      </c>
      <c r="AQ204" s="24"/>
      <c r="AR204" s="24">
        <f>((AP201*AR201)+(AP202*AR202)+(AP203*AR203))/(AP201+AP202+AP203)</f>
        <v>220.22166666666666</v>
      </c>
      <c r="AS204" s="24">
        <f>SQRT(((AP201-1)*(AS201^2)+(AP202-1)*(AS202^2)+(AP203-1)*(AS203^2))/(AP201+AP202+AP203-2))</f>
        <v>12.601515000494675</v>
      </c>
      <c r="AT204" s="24"/>
      <c r="AU204" s="24" t="s">
        <v>559</v>
      </c>
      <c r="AV204" s="24" t="s">
        <v>2222</v>
      </c>
      <c r="AW204" s="24" t="s">
        <v>2223</v>
      </c>
      <c r="AX204" s="24"/>
      <c r="AY204" s="24"/>
      <c r="AZ204" s="24">
        <f>((AP201*AZ201)+(AP202*AZ202)+(AP203*AZ203))/(AP201+AP202+AP203)</f>
        <v>220.22166666666666</v>
      </c>
      <c r="BA204" s="24">
        <f>SQRT(((AP201-1)*(BA201^2)+(AP202-1)*(BA202^2)+(AP203-1)*(BA203^2))/(AP201+AP202+AP203-2))</f>
        <v>12.601515000494675</v>
      </c>
      <c r="BB204" s="24"/>
    </row>
    <row r="205" spans="1:54" s="21" customFormat="1">
      <c r="A205" s="20" t="s">
        <v>3948</v>
      </c>
      <c r="B205" s="34" t="s">
        <v>2192</v>
      </c>
      <c r="C205" s="20" t="s">
        <v>2198</v>
      </c>
      <c r="D205" s="20"/>
      <c r="E205" s="20" t="s">
        <v>2193</v>
      </c>
      <c r="F205" s="20" t="s">
        <v>2194</v>
      </c>
      <c r="G205" s="20" t="s">
        <v>3770</v>
      </c>
      <c r="H205" s="20" t="s">
        <v>1291</v>
      </c>
      <c r="I205" s="20" t="s">
        <v>340</v>
      </c>
      <c r="J205" s="20" t="s">
        <v>368</v>
      </c>
      <c r="K205" s="20">
        <v>2</v>
      </c>
      <c r="L205" s="20" t="s">
        <v>339</v>
      </c>
      <c r="M205" s="20" t="s">
        <v>340</v>
      </c>
      <c r="N205" s="20" t="s">
        <v>640</v>
      </c>
      <c r="O205" s="20"/>
      <c r="P205" s="20"/>
      <c r="Q205" s="20"/>
      <c r="R205" s="20" t="s">
        <v>340</v>
      </c>
      <c r="S205" s="20" t="s">
        <v>339</v>
      </c>
      <c r="T205" s="20">
        <v>3</v>
      </c>
      <c r="U205" s="20" t="s">
        <v>351</v>
      </c>
      <c r="V205" s="20" t="s">
        <v>352</v>
      </c>
      <c r="W205" s="20" t="s">
        <v>3811</v>
      </c>
      <c r="X205" s="20" t="s">
        <v>356</v>
      </c>
      <c r="Y205" s="20" t="s">
        <v>357</v>
      </c>
      <c r="Z205" s="20" t="s">
        <v>3815</v>
      </c>
      <c r="AA205" s="20" t="s">
        <v>423</v>
      </c>
      <c r="AB205" s="20" t="s">
        <v>524</v>
      </c>
      <c r="AC205" s="20" t="s">
        <v>371</v>
      </c>
      <c r="AD205" s="20" t="s">
        <v>1318</v>
      </c>
      <c r="AE205" s="20" t="s">
        <v>2201</v>
      </c>
      <c r="AF205" s="20" t="s">
        <v>340</v>
      </c>
      <c r="AG205" s="20" t="s">
        <v>379</v>
      </c>
      <c r="AH205" s="20" t="s">
        <v>402</v>
      </c>
      <c r="AI205" s="20" t="s">
        <v>559</v>
      </c>
      <c r="AJ205" s="20" t="s">
        <v>2234</v>
      </c>
      <c r="AK205" s="20" t="s">
        <v>2235</v>
      </c>
      <c r="AL205" s="20"/>
      <c r="AM205" s="20" t="s">
        <v>395</v>
      </c>
      <c r="AN205" s="20" t="s">
        <v>683</v>
      </c>
      <c r="AO205" s="20" t="s">
        <v>397</v>
      </c>
      <c r="AP205" s="20" t="s">
        <v>402</v>
      </c>
      <c r="AQ205" s="20" t="s">
        <v>559</v>
      </c>
      <c r="AR205" s="20" t="s">
        <v>2236</v>
      </c>
      <c r="AS205" s="20" t="s">
        <v>2237</v>
      </c>
      <c r="AT205" s="20"/>
      <c r="AU205" s="20" t="s">
        <v>559</v>
      </c>
      <c r="AV205" s="20" t="s">
        <v>2234</v>
      </c>
      <c r="AW205" s="20" t="s">
        <v>2235</v>
      </c>
      <c r="AX205" s="20"/>
      <c r="AY205" s="20" t="s">
        <v>559</v>
      </c>
      <c r="AZ205" s="20" t="s">
        <v>2236</v>
      </c>
      <c r="BA205" s="20" t="s">
        <v>2237</v>
      </c>
      <c r="BB205" s="20"/>
    </row>
    <row r="206" spans="1:54" s="23" customFormat="1">
      <c r="A206" s="22" t="s">
        <v>3948</v>
      </c>
      <c r="B206" s="32">
        <v>588</v>
      </c>
      <c r="C206" s="22" t="s">
        <v>2198</v>
      </c>
      <c r="D206" s="22" t="s">
        <v>3862</v>
      </c>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t="s">
        <v>395</v>
      </c>
      <c r="AN206" s="22" t="s">
        <v>430</v>
      </c>
      <c r="AO206" s="22" t="s">
        <v>397</v>
      </c>
      <c r="AP206" s="22" t="s">
        <v>402</v>
      </c>
      <c r="AQ206" s="22" t="s">
        <v>559</v>
      </c>
      <c r="AR206" s="22" t="s">
        <v>2240</v>
      </c>
      <c r="AS206" s="22" t="s">
        <v>2241</v>
      </c>
      <c r="AT206" s="22"/>
      <c r="AU206" s="22"/>
      <c r="AV206" s="22"/>
      <c r="AW206" s="22"/>
      <c r="AX206" s="22"/>
      <c r="AY206" s="23" t="s">
        <v>559</v>
      </c>
      <c r="AZ206" s="23" t="s">
        <v>2240</v>
      </c>
      <c r="BA206" s="23" t="s">
        <v>2241</v>
      </c>
    </row>
    <row r="207" spans="1:54" s="23" customFormat="1">
      <c r="A207" s="22" t="s">
        <v>3948</v>
      </c>
      <c r="B207" s="32">
        <v>588</v>
      </c>
      <c r="C207" s="22" t="s">
        <v>2198</v>
      </c>
      <c r="D207" s="22" t="s">
        <v>3863</v>
      </c>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t="s">
        <v>395</v>
      </c>
      <c r="AN207" s="22" t="s">
        <v>396</v>
      </c>
      <c r="AO207" s="22" t="s">
        <v>397</v>
      </c>
      <c r="AP207" s="22" t="s">
        <v>402</v>
      </c>
      <c r="AQ207" s="22" t="s">
        <v>559</v>
      </c>
      <c r="AR207" s="22" t="s">
        <v>2244</v>
      </c>
      <c r="AS207" s="22" t="s">
        <v>2245</v>
      </c>
      <c r="AT207" s="22"/>
      <c r="AU207" s="22"/>
      <c r="AV207" s="22"/>
      <c r="AW207" s="22"/>
      <c r="AX207" s="22"/>
      <c r="AY207" s="23" t="s">
        <v>559</v>
      </c>
      <c r="AZ207" s="23" t="s">
        <v>2244</v>
      </c>
      <c r="BA207" s="23" t="s">
        <v>2245</v>
      </c>
    </row>
    <row r="208" spans="1:54" s="25" customFormat="1">
      <c r="A208" s="24" t="s">
        <v>3948</v>
      </c>
      <c r="B208" s="33">
        <v>588</v>
      </c>
      <c r="C208" s="24" t="s">
        <v>2198</v>
      </c>
      <c r="D208" s="24" t="s">
        <v>3864</v>
      </c>
      <c r="E208" s="24" t="s">
        <v>2193</v>
      </c>
      <c r="F208" s="24" t="s">
        <v>2194</v>
      </c>
      <c r="G208" s="24" t="s">
        <v>3770</v>
      </c>
      <c r="H208" s="24" t="s">
        <v>1291</v>
      </c>
      <c r="I208" s="24" t="s">
        <v>340</v>
      </c>
      <c r="J208" s="24" t="s">
        <v>368</v>
      </c>
      <c r="K208" s="24">
        <v>2</v>
      </c>
      <c r="L208" s="24" t="s">
        <v>339</v>
      </c>
      <c r="M208" s="24" t="s">
        <v>340</v>
      </c>
      <c r="N208" s="24" t="s">
        <v>640</v>
      </c>
      <c r="O208" s="24"/>
      <c r="P208" s="24"/>
      <c r="Q208" s="24"/>
      <c r="R208" s="24" t="s">
        <v>340</v>
      </c>
      <c r="S208" s="24" t="s">
        <v>339</v>
      </c>
      <c r="T208" s="24">
        <v>3</v>
      </c>
      <c r="U208" s="24" t="s">
        <v>351</v>
      </c>
      <c r="V208" s="24" t="s">
        <v>352</v>
      </c>
      <c r="W208" s="24" t="s">
        <v>3811</v>
      </c>
      <c r="X208" s="24" t="s">
        <v>356</v>
      </c>
      <c r="Y208" s="24" t="s">
        <v>357</v>
      </c>
      <c r="Z208" s="24" t="s">
        <v>3815</v>
      </c>
      <c r="AA208" s="24" t="s">
        <v>423</v>
      </c>
      <c r="AB208" s="24" t="s">
        <v>524</v>
      </c>
      <c r="AC208" s="24" t="s">
        <v>371</v>
      </c>
      <c r="AD208" s="24" t="s">
        <v>1318</v>
      </c>
      <c r="AE208" s="24" t="s">
        <v>2201</v>
      </c>
      <c r="AF208" s="24" t="s">
        <v>340</v>
      </c>
      <c r="AG208" s="24" t="s">
        <v>379</v>
      </c>
      <c r="AH208" s="24" t="s">
        <v>402</v>
      </c>
      <c r="AI208" s="24" t="s">
        <v>559</v>
      </c>
      <c r="AJ208" s="24" t="s">
        <v>2234</v>
      </c>
      <c r="AK208" s="24" t="s">
        <v>2235</v>
      </c>
      <c r="AL208" s="24"/>
      <c r="AM208" s="24"/>
      <c r="AN208" s="24"/>
      <c r="AO208" s="24"/>
      <c r="AP208" s="24">
        <f>AP205+AP206+AP207</f>
        <v>15</v>
      </c>
      <c r="AQ208" s="24"/>
      <c r="AR208" s="24">
        <f>((AP205*AR205)+(AP206*AR206)+(AP207*AR207))/(AP205+AP206+AP207)</f>
        <v>146.01033333333331</v>
      </c>
      <c r="AS208" s="24">
        <f>SQRT(((AP205-1)*(AS205^2)+(AP206-1)*(AS206^2)+(AP207-1)*(AS207^2))/(AP205+AP206+AP207-2))</f>
        <v>7.3258067132569087</v>
      </c>
      <c r="AT208" s="24"/>
      <c r="AU208" s="24" t="s">
        <v>559</v>
      </c>
      <c r="AV208" s="24" t="s">
        <v>2234</v>
      </c>
      <c r="AW208" s="24" t="s">
        <v>2235</v>
      </c>
      <c r="AX208" s="24"/>
      <c r="AY208" s="24"/>
      <c r="AZ208" s="24">
        <f>((AP205*AZ205)+(AP206*AZ206)+(AP207*AZ207))/(AP205+AP206+AP207)</f>
        <v>146.01033333333331</v>
      </c>
      <c r="BA208" s="24">
        <f>SQRT(((AP205-1)*(BA205^2)+(AP206-1)*(BA206^2)+(AP207-1)*(BA207^2))/(AP205+AP206+AP207-2))</f>
        <v>7.3258067132569087</v>
      </c>
      <c r="BB208" s="24"/>
    </row>
    <row r="209" spans="1:54">
      <c r="A209" s="14" t="s">
        <v>3949</v>
      </c>
      <c r="B209" s="30" t="s">
        <v>2247</v>
      </c>
      <c r="C209" s="14" t="s">
        <v>409</v>
      </c>
      <c r="D209" s="14"/>
      <c r="E209" s="14" t="s">
        <v>2248</v>
      </c>
      <c r="F209" s="14" t="s">
        <v>2249</v>
      </c>
      <c r="G209" s="14" t="s">
        <v>3770</v>
      </c>
      <c r="H209" s="14" t="s">
        <v>2250</v>
      </c>
      <c r="I209" s="14" t="s">
        <v>339</v>
      </c>
      <c r="J209" s="14" t="s">
        <v>368</v>
      </c>
      <c r="K209" s="14">
        <v>1</v>
      </c>
      <c r="L209" s="14" t="s">
        <v>339</v>
      </c>
      <c r="M209" s="14" t="s">
        <v>340</v>
      </c>
      <c r="N209" s="14" t="s">
        <v>340</v>
      </c>
      <c r="O209" s="14" t="s">
        <v>411</v>
      </c>
      <c r="P209" s="14"/>
      <c r="Q209" s="14"/>
      <c r="R209" s="14" t="s">
        <v>339</v>
      </c>
      <c r="S209" s="14" t="s">
        <v>339</v>
      </c>
      <c r="T209" s="14">
        <v>3</v>
      </c>
      <c r="U209" s="14" t="s">
        <v>351</v>
      </c>
      <c r="V209" s="14" t="s">
        <v>352</v>
      </c>
      <c r="W209" s="14" t="s">
        <v>3810</v>
      </c>
      <c r="X209" s="14" t="s">
        <v>415</v>
      </c>
      <c r="Y209" s="14" t="s">
        <v>368</v>
      </c>
      <c r="Z209" s="14" t="s">
        <v>3814</v>
      </c>
      <c r="AA209" s="14" t="s">
        <v>423</v>
      </c>
      <c r="AB209" s="14" t="s">
        <v>339</v>
      </c>
      <c r="AC209" s="14" t="s">
        <v>371</v>
      </c>
      <c r="AD209" s="14" t="s">
        <v>372</v>
      </c>
      <c r="AE209" s="14" t="s">
        <v>2255</v>
      </c>
      <c r="AF209" s="16" t="s">
        <v>340</v>
      </c>
      <c r="AG209" s="14" t="s">
        <v>379</v>
      </c>
      <c r="AH209" s="14" t="s">
        <v>402</v>
      </c>
      <c r="AI209" s="14" t="s">
        <v>390</v>
      </c>
      <c r="AJ209" s="14" t="s">
        <v>2260</v>
      </c>
      <c r="AK209" s="14">
        <f>AL209*(SQRT(AH209))</f>
        <v>135.00707627750481</v>
      </c>
      <c r="AL209" s="14" t="s">
        <v>2261</v>
      </c>
      <c r="AM209" s="14" t="s">
        <v>395</v>
      </c>
      <c r="AN209" s="14" t="s">
        <v>396</v>
      </c>
      <c r="AO209" s="14" t="s">
        <v>397</v>
      </c>
      <c r="AP209" s="14" t="s">
        <v>456</v>
      </c>
      <c r="AQ209" s="14" t="s">
        <v>390</v>
      </c>
      <c r="AR209" s="14" t="s">
        <v>2262</v>
      </c>
      <c r="AS209" s="14">
        <f>AT209*(SQRT(AP209))</f>
        <v>126.66204735436737</v>
      </c>
      <c r="AT209" s="14" t="s">
        <v>2263</v>
      </c>
      <c r="AU209" s="16" t="s">
        <v>390</v>
      </c>
      <c r="AV209" s="16" t="s">
        <v>2260</v>
      </c>
      <c r="AW209" s="14">
        <f>AX209*(SQRT(AH209))</f>
        <v>135.00707627750481</v>
      </c>
      <c r="AX209" s="16" t="s">
        <v>2261</v>
      </c>
      <c r="AY209" s="16" t="s">
        <v>390</v>
      </c>
      <c r="AZ209" s="16" t="s">
        <v>2262</v>
      </c>
      <c r="BA209" s="14">
        <f t="shared" ref="BA209" si="17">BB209*(SQRT(AP209))</f>
        <v>126.66204735436737</v>
      </c>
      <c r="BB209" s="16" t="s">
        <v>2263</v>
      </c>
    </row>
    <row r="210" spans="1:54">
      <c r="A210" s="14"/>
      <c r="B210" s="30" t="s">
        <v>2265</v>
      </c>
      <c r="C210" s="14" t="s">
        <v>509</v>
      </c>
      <c r="D210" s="14"/>
      <c r="E210" s="14" t="s">
        <v>2266</v>
      </c>
      <c r="F210" s="14" t="s">
        <v>2267</v>
      </c>
      <c r="G210" s="14" t="s">
        <v>3779</v>
      </c>
      <c r="H210" s="14" t="s">
        <v>1291</v>
      </c>
      <c r="I210" s="14"/>
      <c r="J210" s="14" t="s">
        <v>368</v>
      </c>
      <c r="K210" s="14">
        <v>0</v>
      </c>
      <c r="L210" s="14" t="s">
        <v>339</v>
      </c>
      <c r="M210" s="14" t="s">
        <v>340</v>
      </c>
      <c r="N210" s="14" t="s">
        <v>340</v>
      </c>
      <c r="O210" s="14"/>
      <c r="P210" s="14"/>
      <c r="Q210" s="14"/>
      <c r="R210" s="14" t="s">
        <v>340</v>
      </c>
      <c r="S210" s="14" t="s">
        <v>339</v>
      </c>
      <c r="T210" s="14">
        <v>2</v>
      </c>
      <c r="U210" s="14" t="s">
        <v>351</v>
      </c>
      <c r="V210" s="14"/>
      <c r="W210" s="14" t="s">
        <v>3810</v>
      </c>
      <c r="X210" s="14" t="s">
        <v>356</v>
      </c>
      <c r="Y210" s="14" t="s">
        <v>357</v>
      </c>
      <c r="Z210" s="14" t="s">
        <v>3815</v>
      </c>
      <c r="AA210" s="14" t="s">
        <v>423</v>
      </c>
      <c r="AB210" s="14" t="s">
        <v>339</v>
      </c>
      <c r="AC210" s="14" t="s">
        <v>371</v>
      </c>
      <c r="AD210" s="14" t="s">
        <v>1318</v>
      </c>
      <c r="AE210" s="14" t="s">
        <v>2272</v>
      </c>
      <c r="AF210" s="14"/>
      <c r="AG210" s="14"/>
      <c r="AH210" s="14"/>
      <c r="AI210" s="14"/>
      <c r="AJ210" s="14"/>
      <c r="AK210" s="14"/>
      <c r="AL210" s="14"/>
      <c r="AM210" s="14"/>
      <c r="AN210" s="14"/>
      <c r="AO210" s="14"/>
      <c r="AP210" s="14"/>
      <c r="AQ210" s="14"/>
      <c r="AR210" s="14"/>
      <c r="AS210" s="14"/>
      <c r="AT210" s="14"/>
      <c r="AU210" s="16"/>
      <c r="AV210" s="16"/>
      <c r="AW210" s="16"/>
      <c r="AX210" s="16"/>
      <c r="AY210" s="16"/>
      <c r="AZ210" s="16"/>
      <c r="BA210" s="16"/>
      <c r="BB210" s="16"/>
    </row>
    <row r="211" spans="1:54">
      <c r="A211" s="14"/>
      <c r="B211" s="30" t="s">
        <v>2265</v>
      </c>
      <c r="C211" s="14" t="s">
        <v>510</v>
      </c>
      <c r="D211" s="14"/>
      <c r="E211" s="14" t="s">
        <v>2266</v>
      </c>
      <c r="F211" s="14" t="s">
        <v>2267</v>
      </c>
      <c r="G211" s="14" t="s">
        <v>3779</v>
      </c>
      <c r="H211" s="14" t="s">
        <v>1291</v>
      </c>
      <c r="I211" s="14"/>
      <c r="J211" s="14" t="s">
        <v>368</v>
      </c>
      <c r="K211" s="14">
        <v>0</v>
      </c>
      <c r="L211" s="14" t="s">
        <v>339</v>
      </c>
      <c r="M211" s="14" t="s">
        <v>340</v>
      </c>
      <c r="N211" s="14" t="s">
        <v>340</v>
      </c>
      <c r="O211" s="14"/>
      <c r="P211" s="14"/>
      <c r="Q211" s="14"/>
      <c r="R211" s="14" t="s">
        <v>340</v>
      </c>
      <c r="S211" s="14" t="s">
        <v>339</v>
      </c>
      <c r="T211" s="14">
        <v>2</v>
      </c>
      <c r="U211" s="14" t="s">
        <v>351</v>
      </c>
      <c r="V211" s="14"/>
      <c r="W211" s="14" t="s">
        <v>3810</v>
      </c>
      <c r="X211" s="14" t="s">
        <v>356</v>
      </c>
      <c r="Y211" s="14" t="s">
        <v>357</v>
      </c>
      <c r="Z211" s="14" t="s">
        <v>3815</v>
      </c>
      <c r="AA211" s="14" t="s">
        <v>423</v>
      </c>
      <c r="AB211" s="14" t="s">
        <v>339</v>
      </c>
      <c r="AC211" s="14" t="s">
        <v>371</v>
      </c>
      <c r="AD211" s="14" t="s">
        <v>1318</v>
      </c>
      <c r="AE211" s="14" t="s">
        <v>2272</v>
      </c>
      <c r="AF211" s="14"/>
      <c r="AG211" s="14"/>
      <c r="AH211" s="14"/>
      <c r="AI211" s="14"/>
      <c r="AJ211" s="14"/>
      <c r="AK211" s="14"/>
      <c r="AL211" s="14"/>
      <c r="AM211" s="14"/>
      <c r="AN211" s="14"/>
      <c r="AO211" s="14"/>
      <c r="AP211" s="14"/>
      <c r="AQ211" s="14"/>
      <c r="AR211" s="14"/>
      <c r="AS211" s="14"/>
      <c r="AT211" s="14"/>
      <c r="AU211" s="16"/>
      <c r="AV211" s="16"/>
      <c r="AW211" s="16"/>
      <c r="AX211" s="16"/>
      <c r="AY211" s="16"/>
      <c r="AZ211" s="16"/>
      <c r="BA211" s="16"/>
      <c r="BB211" s="16"/>
    </row>
    <row r="212" spans="1:54">
      <c r="A212" s="14"/>
      <c r="B212" s="30" t="s">
        <v>2265</v>
      </c>
      <c r="C212" s="14" t="s">
        <v>1349</v>
      </c>
      <c r="D212" s="14"/>
      <c r="E212" s="14" t="s">
        <v>2266</v>
      </c>
      <c r="F212" s="14" t="s">
        <v>2267</v>
      </c>
      <c r="G212" s="14" t="s">
        <v>3779</v>
      </c>
      <c r="H212" s="14" t="s">
        <v>1291</v>
      </c>
      <c r="I212" s="14"/>
      <c r="J212" s="14" t="s">
        <v>368</v>
      </c>
      <c r="K212" s="14">
        <v>0</v>
      </c>
      <c r="L212" s="14" t="s">
        <v>339</v>
      </c>
      <c r="M212" s="14" t="s">
        <v>340</v>
      </c>
      <c r="N212" s="14" t="s">
        <v>340</v>
      </c>
      <c r="O212" s="14"/>
      <c r="P212" s="14"/>
      <c r="Q212" s="14"/>
      <c r="R212" s="14" t="s">
        <v>340</v>
      </c>
      <c r="S212" s="14" t="s">
        <v>339</v>
      </c>
      <c r="T212" s="14">
        <v>2</v>
      </c>
      <c r="U212" s="14" t="s">
        <v>351</v>
      </c>
      <c r="V212" s="14"/>
      <c r="W212" s="14" t="s">
        <v>3810</v>
      </c>
      <c r="X212" s="14" t="s">
        <v>356</v>
      </c>
      <c r="Y212" s="14" t="s">
        <v>357</v>
      </c>
      <c r="Z212" s="14" t="s">
        <v>3815</v>
      </c>
      <c r="AA212" s="14" t="s">
        <v>423</v>
      </c>
      <c r="AB212" s="14" t="s">
        <v>339</v>
      </c>
      <c r="AC212" s="14" t="s">
        <v>371</v>
      </c>
      <c r="AD212" s="14" t="s">
        <v>1318</v>
      </c>
      <c r="AE212" s="14" t="s">
        <v>2272</v>
      </c>
      <c r="AF212" s="14"/>
      <c r="AG212" s="14"/>
      <c r="AH212" s="14"/>
      <c r="AI212" s="14"/>
      <c r="AJ212" s="14"/>
      <c r="AK212" s="14"/>
      <c r="AL212" s="14"/>
      <c r="AM212" s="14"/>
      <c r="AN212" s="14"/>
      <c r="AO212" s="14"/>
      <c r="AP212" s="14"/>
      <c r="AQ212" s="14"/>
      <c r="AR212" s="14"/>
      <c r="AS212" s="14"/>
      <c r="AT212" s="14"/>
      <c r="AU212" s="16"/>
      <c r="AV212" s="16"/>
      <c r="AW212" s="16"/>
      <c r="AX212" s="16"/>
      <c r="AY212" s="16"/>
      <c r="AZ212" s="16"/>
      <c r="BA212" s="16"/>
      <c r="BB212" s="16"/>
    </row>
    <row r="213" spans="1:54">
      <c r="A213" s="14"/>
      <c r="B213" s="30" t="s">
        <v>2265</v>
      </c>
      <c r="C213" s="14" t="s">
        <v>2269</v>
      </c>
      <c r="D213" s="14"/>
      <c r="E213" s="14" t="s">
        <v>2266</v>
      </c>
      <c r="F213" s="14" t="s">
        <v>2267</v>
      </c>
      <c r="G213" s="14" t="s">
        <v>3779</v>
      </c>
      <c r="H213" s="14" t="s">
        <v>1291</v>
      </c>
      <c r="I213" s="14"/>
      <c r="J213" s="14" t="s">
        <v>368</v>
      </c>
      <c r="K213" s="14">
        <v>0</v>
      </c>
      <c r="L213" s="14" t="s">
        <v>339</v>
      </c>
      <c r="M213" s="14" t="s">
        <v>340</v>
      </c>
      <c r="N213" s="14" t="s">
        <v>640</v>
      </c>
      <c r="O213" s="14"/>
      <c r="P213" s="14"/>
      <c r="Q213" s="14"/>
      <c r="R213" s="14" t="s">
        <v>340</v>
      </c>
      <c r="S213" s="14" t="s">
        <v>339</v>
      </c>
      <c r="T213" s="14">
        <v>2</v>
      </c>
      <c r="U213" s="14" t="s">
        <v>351</v>
      </c>
      <c r="V213" s="14"/>
      <c r="W213" s="14" t="s">
        <v>3810</v>
      </c>
      <c r="X213" s="14" t="s">
        <v>356</v>
      </c>
      <c r="Y213" s="14" t="s">
        <v>357</v>
      </c>
      <c r="Z213" s="14" t="s">
        <v>3815</v>
      </c>
      <c r="AA213" s="14" t="s">
        <v>423</v>
      </c>
      <c r="AB213" s="14" t="s">
        <v>339</v>
      </c>
      <c r="AC213" s="14" t="s">
        <v>365</v>
      </c>
      <c r="AD213" s="14" t="s">
        <v>365</v>
      </c>
      <c r="AE213" s="14" t="s">
        <v>2280</v>
      </c>
      <c r="AF213" s="14"/>
      <c r="AG213" s="14"/>
      <c r="AH213" s="14"/>
      <c r="AI213" s="14"/>
      <c r="AJ213" s="14"/>
      <c r="AK213" s="14"/>
      <c r="AL213" s="14"/>
      <c r="AM213" s="14"/>
      <c r="AN213" s="14"/>
      <c r="AO213" s="14"/>
      <c r="AP213" s="14"/>
      <c r="AQ213" s="14"/>
      <c r="AR213" s="14"/>
      <c r="AS213" s="14"/>
      <c r="AT213" s="14"/>
      <c r="AU213" s="16"/>
      <c r="AV213" s="16"/>
      <c r="AW213" s="16"/>
      <c r="AX213" s="16"/>
      <c r="AY213" s="16"/>
      <c r="AZ213" s="16"/>
      <c r="BA213" s="16"/>
      <c r="BB213" s="16"/>
    </row>
    <row r="214" spans="1:54">
      <c r="A214" s="14"/>
      <c r="B214" s="30" t="s">
        <v>2265</v>
      </c>
      <c r="C214" s="14" t="s">
        <v>2270</v>
      </c>
      <c r="D214" s="14"/>
      <c r="E214" s="14" t="s">
        <v>2266</v>
      </c>
      <c r="F214" s="14" t="s">
        <v>2267</v>
      </c>
      <c r="G214" s="14" t="s">
        <v>3779</v>
      </c>
      <c r="H214" s="14" t="s">
        <v>1291</v>
      </c>
      <c r="I214" s="14"/>
      <c r="J214" s="14" t="s">
        <v>368</v>
      </c>
      <c r="K214" s="14">
        <v>0</v>
      </c>
      <c r="L214" s="14" t="s">
        <v>339</v>
      </c>
      <c r="M214" s="14" t="s">
        <v>340</v>
      </c>
      <c r="N214" s="14" t="s">
        <v>640</v>
      </c>
      <c r="O214" s="14"/>
      <c r="P214" s="14"/>
      <c r="Q214" s="14"/>
      <c r="R214" s="14" t="s">
        <v>340</v>
      </c>
      <c r="S214" s="14" t="s">
        <v>339</v>
      </c>
      <c r="T214" s="14">
        <v>2</v>
      </c>
      <c r="U214" s="14" t="s">
        <v>351</v>
      </c>
      <c r="V214" s="14"/>
      <c r="W214" s="14" t="s">
        <v>3810</v>
      </c>
      <c r="X214" s="14" t="s">
        <v>356</v>
      </c>
      <c r="Y214" s="14" t="s">
        <v>357</v>
      </c>
      <c r="Z214" s="14" t="s">
        <v>3815</v>
      </c>
      <c r="AA214" s="14" t="s">
        <v>423</v>
      </c>
      <c r="AB214" s="14" t="s">
        <v>339</v>
      </c>
      <c r="AC214" s="14" t="s">
        <v>365</v>
      </c>
      <c r="AD214" s="14" t="s">
        <v>365</v>
      </c>
      <c r="AE214" s="14" t="s">
        <v>2280</v>
      </c>
      <c r="AF214" s="14"/>
      <c r="AG214" s="14"/>
      <c r="AH214" s="14"/>
      <c r="AI214" s="14"/>
      <c r="AJ214" s="14"/>
      <c r="AK214" s="14"/>
      <c r="AL214" s="14"/>
      <c r="AM214" s="14"/>
      <c r="AN214" s="14"/>
      <c r="AO214" s="14"/>
      <c r="AP214" s="14"/>
      <c r="AQ214" s="14"/>
      <c r="AR214" s="14"/>
      <c r="AS214" s="14"/>
      <c r="AT214" s="14"/>
      <c r="AU214" s="16"/>
      <c r="AV214" s="16"/>
      <c r="AW214" s="16"/>
      <c r="AX214" s="16"/>
      <c r="AY214" s="16"/>
      <c r="AZ214" s="16"/>
      <c r="BA214" s="16"/>
      <c r="BB214" s="16"/>
    </row>
    <row r="215" spans="1:54">
      <c r="A215" s="14"/>
      <c r="B215" s="30" t="s">
        <v>2288</v>
      </c>
      <c r="C215" s="14" t="s">
        <v>502</v>
      </c>
      <c r="D215" s="14"/>
      <c r="E215" s="14" t="s">
        <v>2289</v>
      </c>
      <c r="F215" s="14" t="s">
        <v>2290</v>
      </c>
      <c r="G215" s="14" t="s">
        <v>3772</v>
      </c>
      <c r="H215" s="14" t="s">
        <v>1850</v>
      </c>
      <c r="I215" s="14" t="s">
        <v>339</v>
      </c>
      <c r="J215" s="14" t="s">
        <v>368</v>
      </c>
      <c r="K215" s="14">
        <v>2</v>
      </c>
      <c r="L215" s="14" t="s">
        <v>339</v>
      </c>
      <c r="M215" s="14" t="s">
        <v>340</v>
      </c>
      <c r="N215" s="14" t="s">
        <v>511</v>
      </c>
      <c r="O215" s="14"/>
      <c r="P215" s="14"/>
      <c r="Q215" s="14"/>
      <c r="R215" s="14" t="s">
        <v>340</v>
      </c>
      <c r="S215" s="14" t="s">
        <v>339</v>
      </c>
      <c r="T215" s="14">
        <v>1</v>
      </c>
      <c r="U215" s="14" t="s">
        <v>351</v>
      </c>
      <c r="V215" s="14"/>
      <c r="W215" s="14"/>
      <c r="X215" s="14" t="s">
        <v>356</v>
      </c>
      <c r="Y215" s="14" t="s">
        <v>357</v>
      </c>
      <c r="Z215" s="14" t="s">
        <v>3815</v>
      </c>
      <c r="AA215" s="14" t="s">
        <v>423</v>
      </c>
      <c r="AB215" s="14" t="s">
        <v>339</v>
      </c>
      <c r="AC215" s="14" t="s">
        <v>371</v>
      </c>
      <c r="AD215" s="14" t="s">
        <v>372</v>
      </c>
      <c r="AE215" s="14" t="s">
        <v>373</v>
      </c>
      <c r="AF215" s="14"/>
      <c r="AG215" s="14" t="s">
        <v>379</v>
      </c>
      <c r="AH215" s="14"/>
      <c r="AI215" s="14"/>
      <c r="AJ215" s="14"/>
      <c r="AK215" s="14"/>
      <c r="AL215" s="14"/>
      <c r="AM215" s="14" t="s">
        <v>395</v>
      </c>
      <c r="AN215" s="14" t="s">
        <v>440</v>
      </c>
      <c r="AO215" s="14" t="s">
        <v>397</v>
      </c>
      <c r="AP215" s="14"/>
      <c r="AQ215" s="14"/>
      <c r="AR215" s="14"/>
      <c r="AS215" s="14"/>
      <c r="AT215" s="14"/>
      <c r="AU215" s="16"/>
      <c r="AV215" s="16"/>
      <c r="AW215" s="16"/>
      <c r="AX215" s="16"/>
      <c r="AY215" s="16"/>
      <c r="AZ215" s="16"/>
      <c r="BA215" s="16"/>
      <c r="BB215" s="16"/>
    </row>
    <row r="216" spans="1:54">
      <c r="A216" s="14" t="s">
        <v>3950</v>
      </c>
      <c r="B216" s="30" t="s">
        <v>2288</v>
      </c>
      <c r="C216" s="14" t="s">
        <v>408</v>
      </c>
      <c r="D216" s="14"/>
      <c r="E216" s="14" t="s">
        <v>2289</v>
      </c>
      <c r="F216" s="14" t="s">
        <v>2290</v>
      </c>
      <c r="G216" s="14" t="s">
        <v>3779</v>
      </c>
      <c r="H216" s="14" t="s">
        <v>1850</v>
      </c>
      <c r="I216" s="14" t="s">
        <v>339</v>
      </c>
      <c r="J216" s="14" t="s">
        <v>368</v>
      </c>
      <c r="K216" s="14">
        <v>2</v>
      </c>
      <c r="L216" s="14" t="s">
        <v>339</v>
      </c>
      <c r="M216" s="14" t="s">
        <v>340</v>
      </c>
      <c r="N216" s="14" t="s">
        <v>340</v>
      </c>
      <c r="O216" s="14"/>
      <c r="P216" s="14"/>
      <c r="Q216" s="14"/>
      <c r="R216" s="14" t="s">
        <v>340</v>
      </c>
      <c r="S216" s="14" t="s">
        <v>339</v>
      </c>
      <c r="T216" s="14">
        <v>1</v>
      </c>
      <c r="U216" s="14" t="s">
        <v>351</v>
      </c>
      <c r="V216" s="14"/>
      <c r="W216" s="14"/>
      <c r="X216" s="14" t="s">
        <v>356</v>
      </c>
      <c r="Y216" s="14" t="s">
        <v>357</v>
      </c>
      <c r="Z216" s="14" t="s">
        <v>3815</v>
      </c>
      <c r="AA216" s="14" t="s">
        <v>423</v>
      </c>
      <c r="AB216" s="14" t="s">
        <v>339</v>
      </c>
      <c r="AC216" s="14" t="s">
        <v>371</v>
      </c>
      <c r="AD216" s="14" t="s">
        <v>372</v>
      </c>
      <c r="AE216" s="14" t="s">
        <v>373</v>
      </c>
      <c r="AF216" s="16" t="s">
        <v>340</v>
      </c>
      <c r="AG216" s="14" t="s">
        <v>379</v>
      </c>
      <c r="AH216" s="14" t="s">
        <v>402</v>
      </c>
      <c r="AI216" s="14" t="s">
        <v>390</v>
      </c>
      <c r="AJ216" s="14" t="s">
        <v>2305</v>
      </c>
      <c r="AK216" s="14">
        <f>AL216*(SQRT(AH216))</f>
        <v>706.43872006353104</v>
      </c>
      <c r="AL216" s="14" t="s">
        <v>2306</v>
      </c>
      <c r="AM216" s="14" t="s">
        <v>395</v>
      </c>
      <c r="AN216" s="14" t="s">
        <v>396</v>
      </c>
      <c r="AO216" s="14" t="s">
        <v>397</v>
      </c>
      <c r="AP216" s="14" t="s">
        <v>402</v>
      </c>
      <c r="AQ216" s="14" t="s">
        <v>390</v>
      </c>
      <c r="AR216" s="14" t="s">
        <v>2308</v>
      </c>
      <c r="AS216" s="14">
        <f>AT216*(SQRT(AP216))</f>
        <v>38.111542608506419</v>
      </c>
      <c r="AT216" s="14" t="s">
        <v>2309</v>
      </c>
      <c r="AU216" s="16" t="s">
        <v>390</v>
      </c>
      <c r="AV216" s="16" t="s">
        <v>2305</v>
      </c>
      <c r="AW216" s="14">
        <f>AX216*(SQRT(AH216))</f>
        <v>706.43872006353104</v>
      </c>
      <c r="AX216" s="16" t="s">
        <v>2306</v>
      </c>
      <c r="AY216" s="16" t="s">
        <v>390</v>
      </c>
      <c r="AZ216" s="16" t="s">
        <v>2308</v>
      </c>
      <c r="BA216" s="14">
        <f t="shared" ref="BA216" si="18">BB216*(SQRT(AP216))</f>
        <v>38.111542608506419</v>
      </c>
      <c r="BB216" s="16" t="s">
        <v>2309</v>
      </c>
    </row>
    <row r="217" spans="1:54">
      <c r="A217" s="14"/>
      <c r="B217" s="30" t="s">
        <v>2310</v>
      </c>
      <c r="C217" s="14"/>
      <c r="D217" s="14"/>
      <c r="E217" s="14" t="s">
        <v>2311</v>
      </c>
      <c r="F217" s="14" t="s">
        <v>2312</v>
      </c>
      <c r="G217" s="14" t="s">
        <v>3807</v>
      </c>
      <c r="H217" s="14" t="s">
        <v>973</v>
      </c>
      <c r="I217" s="14"/>
      <c r="J217" s="14" t="s">
        <v>368</v>
      </c>
      <c r="K217" s="14">
        <v>1</v>
      </c>
      <c r="L217" s="14" t="s">
        <v>339</v>
      </c>
      <c r="M217" s="14" t="s">
        <v>339</v>
      </c>
      <c r="N217" s="14"/>
      <c r="O217" s="14"/>
      <c r="P217" s="14"/>
      <c r="Q217" s="14"/>
      <c r="R217" s="14"/>
      <c r="S217" s="14"/>
      <c r="T217" s="14">
        <v>0</v>
      </c>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6"/>
      <c r="AV217" s="16"/>
      <c r="AW217" s="16"/>
      <c r="AX217" s="16"/>
      <c r="AY217" s="16"/>
      <c r="AZ217" s="16"/>
      <c r="BA217" s="16"/>
      <c r="BB217" s="16"/>
    </row>
    <row r="218" spans="1:54">
      <c r="A218" s="14"/>
      <c r="B218" s="30" t="s">
        <v>2313</v>
      </c>
      <c r="C218" s="14" t="s">
        <v>743</v>
      </c>
      <c r="D218" s="14"/>
      <c r="E218" s="14" t="s">
        <v>2314</v>
      </c>
      <c r="F218" s="14" t="s">
        <v>2315</v>
      </c>
      <c r="G218" s="14" t="s">
        <v>3772</v>
      </c>
      <c r="H218" s="14" t="s">
        <v>2316</v>
      </c>
      <c r="I218" s="14" t="s">
        <v>340</v>
      </c>
      <c r="J218" s="14" t="s">
        <v>3817</v>
      </c>
      <c r="K218" s="14">
        <v>0</v>
      </c>
      <c r="L218" s="14" t="s">
        <v>339</v>
      </c>
      <c r="M218" s="14" t="s">
        <v>340</v>
      </c>
      <c r="N218" s="14" t="s">
        <v>340</v>
      </c>
      <c r="O218" s="14"/>
      <c r="P218" s="14"/>
      <c r="Q218" s="14"/>
      <c r="R218" s="14" t="s">
        <v>340</v>
      </c>
      <c r="S218" s="14" t="s">
        <v>339</v>
      </c>
      <c r="T218" s="14">
        <v>1</v>
      </c>
      <c r="U218" s="14" t="s">
        <v>351</v>
      </c>
      <c r="V218" s="14" t="s">
        <v>352</v>
      </c>
      <c r="W218" s="14"/>
      <c r="X218" s="14" t="s">
        <v>415</v>
      </c>
      <c r="Y218" s="14" t="s">
        <v>357</v>
      </c>
      <c r="Z218" s="14" t="s">
        <v>3814</v>
      </c>
      <c r="AA218" s="14" t="s">
        <v>423</v>
      </c>
      <c r="AB218" s="14" t="s">
        <v>339</v>
      </c>
      <c r="AC218" s="14" t="s">
        <v>371</v>
      </c>
      <c r="AD218" s="14" t="s">
        <v>832</v>
      </c>
      <c r="AE218" s="14" t="s">
        <v>833</v>
      </c>
      <c r="AF218" s="14"/>
      <c r="AG218" s="14" t="s">
        <v>379</v>
      </c>
      <c r="AH218" s="14" t="s">
        <v>819</v>
      </c>
      <c r="AI218" s="14"/>
      <c r="AJ218" s="14"/>
      <c r="AK218" s="14"/>
      <c r="AL218" s="14"/>
      <c r="AM218" s="14" t="s">
        <v>395</v>
      </c>
      <c r="AN218" s="14" t="s">
        <v>396</v>
      </c>
      <c r="AO218" s="14" t="s">
        <v>397</v>
      </c>
      <c r="AP218" s="14" t="s">
        <v>819</v>
      </c>
      <c r="AQ218" s="14"/>
      <c r="AR218" s="14"/>
      <c r="AS218" s="14"/>
      <c r="AT218" s="14"/>
      <c r="AU218" s="16"/>
      <c r="AV218" s="16"/>
      <c r="AW218" s="16"/>
      <c r="AX218" s="16"/>
      <c r="AY218" s="16"/>
      <c r="AZ218" s="16"/>
      <c r="BA218" s="16"/>
      <c r="BB218" s="16"/>
    </row>
    <row r="219" spans="1:54">
      <c r="A219" s="14"/>
      <c r="B219" s="30" t="s">
        <v>2323</v>
      </c>
      <c r="C219" s="14"/>
      <c r="D219" s="14"/>
      <c r="E219" s="14" t="s">
        <v>2324</v>
      </c>
      <c r="F219" s="14"/>
      <c r="G219" s="14" t="s">
        <v>3808</v>
      </c>
      <c r="H219" s="14" t="s">
        <v>1374</v>
      </c>
      <c r="I219" s="14"/>
      <c r="J219" s="14" t="s">
        <v>3817</v>
      </c>
      <c r="K219" s="14">
        <v>1</v>
      </c>
      <c r="L219" s="14" t="s">
        <v>339</v>
      </c>
      <c r="M219" s="14" t="s">
        <v>339</v>
      </c>
      <c r="N219" s="14"/>
      <c r="O219" s="14"/>
      <c r="P219" s="14"/>
      <c r="Q219" s="14"/>
      <c r="R219" s="14"/>
      <c r="S219" s="14"/>
      <c r="T219" s="14">
        <v>0</v>
      </c>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6"/>
      <c r="AV219" s="16"/>
      <c r="AW219" s="16"/>
      <c r="AX219" s="16"/>
      <c r="AY219" s="16"/>
      <c r="AZ219" s="16"/>
      <c r="BA219" s="16"/>
      <c r="BB219" s="16"/>
    </row>
    <row r="220" spans="1:54">
      <c r="A220" s="14"/>
      <c r="B220" s="30" t="s">
        <v>2325</v>
      </c>
      <c r="C220" s="14" t="s">
        <v>987</v>
      </c>
      <c r="D220" s="14"/>
      <c r="E220" s="14" t="s">
        <v>2326</v>
      </c>
      <c r="F220" s="14" t="s">
        <v>2327</v>
      </c>
      <c r="G220" s="14" t="s">
        <v>3788</v>
      </c>
      <c r="H220" s="14" t="s">
        <v>2060</v>
      </c>
      <c r="I220" s="14" t="s">
        <v>339</v>
      </c>
      <c r="J220" s="14" t="s">
        <v>368</v>
      </c>
      <c r="K220" s="14">
        <v>1</v>
      </c>
      <c r="L220" s="14" t="s">
        <v>339</v>
      </c>
      <c r="M220" s="14" t="s">
        <v>339</v>
      </c>
      <c r="N220" s="14" t="s">
        <v>340</v>
      </c>
      <c r="O220" s="14"/>
      <c r="P220" s="14"/>
      <c r="Q220" s="14"/>
      <c r="R220" s="14" t="s">
        <v>340</v>
      </c>
      <c r="S220" s="14" t="s">
        <v>339</v>
      </c>
      <c r="T220" s="14">
        <v>1</v>
      </c>
      <c r="U220" s="14" t="s">
        <v>2330</v>
      </c>
      <c r="V220" s="14"/>
      <c r="W220" s="14"/>
      <c r="X220" s="14" t="s">
        <v>356</v>
      </c>
      <c r="Y220" s="14" t="s">
        <v>357</v>
      </c>
      <c r="Z220" s="14" t="s">
        <v>3815</v>
      </c>
      <c r="AA220" s="14" t="s">
        <v>423</v>
      </c>
      <c r="AB220" s="14" t="s">
        <v>339</v>
      </c>
      <c r="AC220" s="14" t="s">
        <v>371</v>
      </c>
      <c r="AD220" s="14" t="s">
        <v>2336</v>
      </c>
      <c r="AE220" s="14" t="s">
        <v>2337</v>
      </c>
      <c r="AF220" s="14"/>
      <c r="AG220" s="14" t="s">
        <v>379</v>
      </c>
      <c r="AH220" s="14" t="s">
        <v>429</v>
      </c>
      <c r="AI220" s="14"/>
      <c r="AJ220" s="14"/>
      <c r="AK220" s="14"/>
      <c r="AL220" s="14"/>
      <c r="AM220" s="14" t="s">
        <v>395</v>
      </c>
      <c r="AN220" s="14" t="s">
        <v>1107</v>
      </c>
      <c r="AO220" s="14" t="s">
        <v>368</v>
      </c>
      <c r="AP220" s="14" t="s">
        <v>429</v>
      </c>
      <c r="AQ220" s="14"/>
      <c r="AR220" s="14"/>
      <c r="AS220" s="14"/>
      <c r="AT220" s="14"/>
      <c r="AU220" s="16"/>
      <c r="AV220" s="16"/>
      <c r="AW220" s="16"/>
      <c r="AX220" s="16"/>
      <c r="AY220" s="16"/>
      <c r="AZ220" s="16"/>
      <c r="BA220" s="16"/>
      <c r="BB220" s="16"/>
    </row>
    <row r="221" spans="1:54">
      <c r="A221" s="14"/>
      <c r="B221" s="30" t="s">
        <v>2325</v>
      </c>
      <c r="C221" s="14" t="s">
        <v>988</v>
      </c>
      <c r="D221" s="14"/>
      <c r="E221" s="14" t="s">
        <v>2326</v>
      </c>
      <c r="F221" s="14" t="s">
        <v>2327</v>
      </c>
      <c r="G221" s="14" t="s">
        <v>3788</v>
      </c>
      <c r="H221" s="14" t="s">
        <v>2060</v>
      </c>
      <c r="I221" s="14" t="s">
        <v>339</v>
      </c>
      <c r="J221" s="14" t="s">
        <v>368</v>
      </c>
      <c r="K221" s="14">
        <v>1</v>
      </c>
      <c r="L221" s="14" t="s">
        <v>339</v>
      </c>
      <c r="M221" s="14" t="s">
        <v>339</v>
      </c>
      <c r="N221" s="14" t="s">
        <v>340</v>
      </c>
      <c r="O221" s="14"/>
      <c r="P221" s="14"/>
      <c r="Q221" s="14"/>
      <c r="R221" s="14" t="s">
        <v>340</v>
      </c>
      <c r="S221" s="14" t="s">
        <v>339</v>
      </c>
      <c r="T221" s="14">
        <v>1</v>
      </c>
      <c r="U221" s="14" t="s">
        <v>2330</v>
      </c>
      <c r="V221" s="14"/>
      <c r="W221" s="14"/>
      <c r="X221" s="14" t="s">
        <v>356</v>
      </c>
      <c r="Y221" s="14" t="s">
        <v>593</v>
      </c>
      <c r="Z221" s="14" t="s">
        <v>3815</v>
      </c>
      <c r="AA221" s="14" t="s">
        <v>423</v>
      </c>
      <c r="AB221" s="14" t="s">
        <v>339</v>
      </c>
      <c r="AC221" s="14" t="s">
        <v>760</v>
      </c>
      <c r="AD221" s="14" t="s">
        <v>779</v>
      </c>
      <c r="AE221" s="14" t="s">
        <v>2339</v>
      </c>
      <c r="AF221" s="14"/>
      <c r="AG221" s="14"/>
      <c r="AH221" s="14"/>
      <c r="AI221" s="14"/>
      <c r="AJ221" s="14"/>
      <c r="AK221" s="14"/>
      <c r="AL221" s="14"/>
      <c r="AM221" s="14"/>
      <c r="AN221" s="14"/>
      <c r="AO221" s="14"/>
      <c r="AP221" s="14"/>
      <c r="AQ221" s="14"/>
      <c r="AR221" s="14"/>
      <c r="AS221" s="14"/>
      <c r="AT221" s="14"/>
      <c r="AU221" s="16"/>
      <c r="AV221" s="16"/>
      <c r="AW221" s="16"/>
      <c r="AX221" s="16"/>
      <c r="AY221" s="16"/>
      <c r="AZ221" s="16"/>
      <c r="BA221" s="16"/>
      <c r="BB221" s="16"/>
    </row>
    <row r="222" spans="1:54">
      <c r="A222" s="14"/>
      <c r="B222" s="30" t="s">
        <v>2325</v>
      </c>
      <c r="C222" s="14" t="s">
        <v>2328</v>
      </c>
      <c r="D222" s="14"/>
      <c r="E222" s="14" t="s">
        <v>2326</v>
      </c>
      <c r="F222" s="14" t="s">
        <v>2327</v>
      </c>
      <c r="G222" s="14" t="s">
        <v>3788</v>
      </c>
      <c r="H222" s="14" t="s">
        <v>2060</v>
      </c>
      <c r="I222" s="14" t="s">
        <v>339</v>
      </c>
      <c r="J222" s="14" t="s">
        <v>368</v>
      </c>
      <c r="K222" s="14">
        <v>1</v>
      </c>
      <c r="L222" s="14" t="s">
        <v>339</v>
      </c>
      <c r="M222" s="14" t="s">
        <v>339</v>
      </c>
      <c r="N222" s="14" t="s">
        <v>340</v>
      </c>
      <c r="O222" s="14"/>
      <c r="P222" s="14"/>
      <c r="Q222" s="14"/>
      <c r="R222" s="14" t="s">
        <v>340</v>
      </c>
      <c r="S222" s="14" t="s">
        <v>339</v>
      </c>
      <c r="T222" s="14">
        <v>1</v>
      </c>
      <c r="U222" s="14" t="s">
        <v>2330</v>
      </c>
      <c r="V222" s="14"/>
      <c r="W222" s="14"/>
      <c r="X222" s="14" t="s">
        <v>356</v>
      </c>
      <c r="Y222" s="14" t="s">
        <v>593</v>
      </c>
      <c r="Z222" s="14" t="s">
        <v>3815</v>
      </c>
      <c r="AA222" s="14" t="s">
        <v>423</v>
      </c>
      <c r="AB222" s="14" t="s">
        <v>339</v>
      </c>
      <c r="AC222" s="14" t="s">
        <v>760</v>
      </c>
      <c r="AD222" s="14" t="s">
        <v>779</v>
      </c>
      <c r="AE222" s="14" t="s">
        <v>2339</v>
      </c>
      <c r="AF222" s="14"/>
      <c r="AG222" s="14"/>
      <c r="AH222" s="14"/>
      <c r="AI222" s="14"/>
      <c r="AJ222" s="14"/>
      <c r="AK222" s="14"/>
      <c r="AL222" s="14"/>
      <c r="AM222" s="14"/>
      <c r="AN222" s="14"/>
      <c r="AO222" s="14"/>
      <c r="AP222" s="14"/>
      <c r="AQ222" s="14"/>
      <c r="AR222" s="14"/>
      <c r="AS222" s="14"/>
      <c r="AT222" s="14"/>
      <c r="AU222" s="16"/>
      <c r="AV222" s="16"/>
      <c r="AW222" s="16"/>
      <c r="AX222" s="16"/>
      <c r="AY222" s="16"/>
      <c r="AZ222" s="16"/>
      <c r="BA222" s="16"/>
      <c r="BB222" s="16"/>
    </row>
    <row r="223" spans="1:54">
      <c r="A223" s="14"/>
      <c r="B223" s="30" t="s">
        <v>2325</v>
      </c>
      <c r="C223" s="14" t="s">
        <v>2329</v>
      </c>
      <c r="D223" s="14"/>
      <c r="E223" s="14" t="s">
        <v>2326</v>
      </c>
      <c r="F223" s="14" t="s">
        <v>2327</v>
      </c>
      <c r="G223" s="14" t="s">
        <v>3783</v>
      </c>
      <c r="H223" s="14" t="s">
        <v>2060</v>
      </c>
      <c r="I223" s="14" t="s">
        <v>339</v>
      </c>
      <c r="J223" s="14" t="s">
        <v>368</v>
      </c>
      <c r="K223" s="14">
        <v>1</v>
      </c>
      <c r="L223" s="14" t="s">
        <v>339</v>
      </c>
      <c r="M223" s="14" t="s">
        <v>339</v>
      </c>
      <c r="N223" s="14" t="s">
        <v>340</v>
      </c>
      <c r="O223" s="14"/>
      <c r="P223" s="14"/>
      <c r="Q223" s="14"/>
      <c r="R223" s="14" t="s">
        <v>340</v>
      </c>
      <c r="S223" s="14" t="s">
        <v>339</v>
      </c>
      <c r="T223" s="14">
        <v>1</v>
      </c>
      <c r="U223" s="14" t="s">
        <v>2330</v>
      </c>
      <c r="V223" s="14"/>
      <c r="W223" s="14"/>
      <c r="X223" s="14" t="s">
        <v>356</v>
      </c>
      <c r="Y223" s="14" t="s">
        <v>593</v>
      </c>
      <c r="Z223" s="14" t="s">
        <v>3815</v>
      </c>
      <c r="AA223" s="14" t="s">
        <v>423</v>
      </c>
      <c r="AB223" s="14" t="s">
        <v>339</v>
      </c>
      <c r="AC223" s="14" t="s">
        <v>760</v>
      </c>
      <c r="AD223" s="14" t="s">
        <v>779</v>
      </c>
      <c r="AE223" s="14" t="s">
        <v>2339</v>
      </c>
      <c r="AF223" s="14"/>
      <c r="AG223" s="14"/>
      <c r="AH223" s="14"/>
      <c r="AI223" s="14"/>
      <c r="AJ223" s="14"/>
      <c r="AK223" s="14"/>
      <c r="AL223" s="14"/>
      <c r="AM223" s="14"/>
      <c r="AN223" s="14"/>
      <c r="AO223" s="14"/>
      <c r="AP223" s="14"/>
      <c r="AQ223" s="14"/>
      <c r="AR223" s="14"/>
      <c r="AS223" s="14"/>
      <c r="AT223" s="14"/>
      <c r="AU223" s="16"/>
      <c r="AV223" s="16"/>
      <c r="AW223" s="16"/>
      <c r="AX223" s="16"/>
      <c r="AY223" s="16"/>
      <c r="AZ223" s="16"/>
      <c r="BA223" s="16"/>
      <c r="BB223" s="16"/>
    </row>
    <row r="224" spans="1:54">
      <c r="A224" s="14"/>
      <c r="B224" s="30" t="s">
        <v>2344</v>
      </c>
      <c r="C224" s="14"/>
      <c r="D224" s="14"/>
      <c r="E224" s="14" t="s">
        <v>2345</v>
      </c>
      <c r="F224" s="14" t="s">
        <v>2346</v>
      </c>
      <c r="G224" s="14" t="s">
        <v>3807</v>
      </c>
      <c r="H224" s="14" t="s">
        <v>807</v>
      </c>
      <c r="I224" s="14" t="s">
        <v>340</v>
      </c>
      <c r="J224" s="14" t="s">
        <v>368</v>
      </c>
      <c r="K224" s="14">
        <v>2</v>
      </c>
      <c r="L224" s="14" t="s">
        <v>339</v>
      </c>
      <c r="M224" s="14" t="s">
        <v>339</v>
      </c>
      <c r="N224" s="14"/>
      <c r="O224" s="14"/>
      <c r="P224" s="14"/>
      <c r="Q224" s="14"/>
      <c r="R224" s="14"/>
      <c r="S224" s="14"/>
      <c r="T224" s="14">
        <v>0</v>
      </c>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6"/>
      <c r="AV224" s="16"/>
      <c r="AW224" s="16"/>
      <c r="AX224" s="16"/>
      <c r="AY224" s="16"/>
      <c r="AZ224" s="16"/>
      <c r="BA224" s="16"/>
      <c r="BB224" s="16"/>
    </row>
    <row r="225" spans="1:54">
      <c r="A225" s="14" t="s">
        <v>3951</v>
      </c>
      <c r="B225" s="30" t="s">
        <v>2347</v>
      </c>
      <c r="C225" s="14" t="s">
        <v>2350</v>
      </c>
      <c r="D225" s="14"/>
      <c r="E225" s="14" t="s">
        <v>2348</v>
      </c>
      <c r="F225" s="14" t="s">
        <v>2349</v>
      </c>
      <c r="G225" s="14" t="s">
        <v>3777</v>
      </c>
      <c r="H225" s="14" t="s">
        <v>1850</v>
      </c>
      <c r="I225" s="14" t="s">
        <v>340</v>
      </c>
      <c r="J225" s="14" t="s">
        <v>3817</v>
      </c>
      <c r="K225" s="14">
        <v>0</v>
      </c>
      <c r="L225" s="14" t="s">
        <v>339</v>
      </c>
      <c r="M225" s="14" t="s">
        <v>339</v>
      </c>
      <c r="N225" s="14" t="s">
        <v>340</v>
      </c>
      <c r="O225" s="14"/>
      <c r="P225" s="14"/>
      <c r="Q225" s="14"/>
      <c r="R225" s="14" t="s">
        <v>340</v>
      </c>
      <c r="S225" s="14" t="s">
        <v>339</v>
      </c>
      <c r="T225" s="14">
        <v>1</v>
      </c>
      <c r="U225" s="14" t="s">
        <v>351</v>
      </c>
      <c r="V225" s="14"/>
      <c r="W225" s="14"/>
      <c r="X225" s="14" t="s">
        <v>415</v>
      </c>
      <c r="Y225" s="14" t="s">
        <v>357</v>
      </c>
      <c r="Z225" s="14" t="s">
        <v>3814</v>
      </c>
      <c r="AA225" s="14" t="s">
        <v>423</v>
      </c>
      <c r="AB225" s="14" t="s">
        <v>339</v>
      </c>
      <c r="AC225" s="14" t="s">
        <v>428</v>
      </c>
      <c r="AD225" s="14" t="s">
        <v>372</v>
      </c>
      <c r="AE225" s="14" t="s">
        <v>373</v>
      </c>
      <c r="AF225" s="16" t="s">
        <v>340</v>
      </c>
      <c r="AG225" s="14" t="s">
        <v>379</v>
      </c>
      <c r="AH225" s="14" t="s">
        <v>429</v>
      </c>
      <c r="AI225" s="14" t="s">
        <v>390</v>
      </c>
      <c r="AJ225" s="14" t="s">
        <v>2358</v>
      </c>
      <c r="AK225" s="14">
        <f>AL225*(SQRT(AH225))</f>
        <v>226.71949684577194</v>
      </c>
      <c r="AL225" s="14" t="s">
        <v>2359</v>
      </c>
      <c r="AM225" s="14" t="s">
        <v>395</v>
      </c>
      <c r="AN225" s="14" t="s">
        <v>440</v>
      </c>
      <c r="AO225" s="14" t="s">
        <v>397</v>
      </c>
      <c r="AP225" s="14" t="s">
        <v>429</v>
      </c>
      <c r="AQ225" s="14" t="s">
        <v>390</v>
      </c>
      <c r="AR225" s="14" t="s">
        <v>2360</v>
      </c>
      <c r="AS225" s="14">
        <f>AT225*(SQRT(AP225))</f>
        <v>621.85557731679148</v>
      </c>
      <c r="AT225" s="14" t="s">
        <v>2361</v>
      </c>
      <c r="AU225" s="16" t="s">
        <v>390</v>
      </c>
      <c r="AV225" s="16" t="s">
        <v>2358</v>
      </c>
      <c r="AW225" s="14">
        <f>AX225*(SQRT(AH225))</f>
        <v>226.71949684577194</v>
      </c>
      <c r="AX225" s="16" t="s">
        <v>2359</v>
      </c>
      <c r="AY225" s="16" t="s">
        <v>390</v>
      </c>
      <c r="AZ225" s="16" t="s">
        <v>2360</v>
      </c>
      <c r="BA225" s="14">
        <f t="shared" ref="BA225:BA226" si="19">BB225*(SQRT(AP225))</f>
        <v>621.85557731679148</v>
      </c>
      <c r="BB225" s="16" t="s">
        <v>2361</v>
      </c>
    </row>
    <row r="226" spans="1:54">
      <c r="A226" s="14" t="s">
        <v>3952</v>
      </c>
      <c r="B226" s="30" t="s">
        <v>2363</v>
      </c>
      <c r="C226" s="14" t="s">
        <v>1348</v>
      </c>
      <c r="D226" s="14"/>
      <c r="E226" s="14" t="s">
        <v>2364</v>
      </c>
      <c r="F226" s="14" t="s">
        <v>2365</v>
      </c>
      <c r="G226" s="14" t="s">
        <v>3773</v>
      </c>
      <c r="H226" s="14" t="s">
        <v>1939</v>
      </c>
      <c r="I226" s="14"/>
      <c r="J226" s="14" t="s">
        <v>3817</v>
      </c>
      <c r="K226" s="14">
        <v>0</v>
      </c>
      <c r="L226" s="14" t="s">
        <v>339</v>
      </c>
      <c r="M226" s="14" t="s">
        <v>340</v>
      </c>
      <c r="N226" s="14" t="s">
        <v>340</v>
      </c>
      <c r="O226" s="14" t="s">
        <v>411</v>
      </c>
      <c r="P226" s="14"/>
      <c r="Q226" s="14"/>
      <c r="R226" s="14" t="s">
        <v>340</v>
      </c>
      <c r="S226" s="14" t="s">
        <v>339</v>
      </c>
      <c r="T226" s="14">
        <v>2</v>
      </c>
      <c r="U226" s="14" t="s">
        <v>351</v>
      </c>
      <c r="V226" s="14" t="s">
        <v>352</v>
      </c>
      <c r="W226" s="14"/>
      <c r="X226" s="14" t="s">
        <v>415</v>
      </c>
      <c r="Y226" s="14" t="s">
        <v>357</v>
      </c>
      <c r="Z226" s="14" t="s">
        <v>3814</v>
      </c>
      <c r="AA226" s="14" t="s">
        <v>423</v>
      </c>
      <c r="AB226" s="14" t="s">
        <v>339</v>
      </c>
      <c r="AC226" s="14" t="s">
        <v>428</v>
      </c>
      <c r="AD226" s="14" t="s">
        <v>372</v>
      </c>
      <c r="AE226" s="14" t="s">
        <v>373</v>
      </c>
      <c r="AF226" s="16" t="s">
        <v>340</v>
      </c>
      <c r="AG226" s="14" t="s">
        <v>379</v>
      </c>
      <c r="AH226" s="14" t="s">
        <v>559</v>
      </c>
      <c r="AI226" s="14" t="s">
        <v>390</v>
      </c>
      <c r="AJ226" s="14" t="s">
        <v>2375</v>
      </c>
      <c r="AK226" s="14">
        <f>AL226*(SQRT(AH226))</f>
        <v>331.57799999999997</v>
      </c>
      <c r="AL226" s="14" t="s">
        <v>2376</v>
      </c>
      <c r="AM226" s="14" t="s">
        <v>395</v>
      </c>
      <c r="AN226" s="14" t="s">
        <v>456</v>
      </c>
      <c r="AO226" s="14" t="s">
        <v>397</v>
      </c>
      <c r="AP226" s="14" t="s">
        <v>559</v>
      </c>
      <c r="AQ226" s="14" t="s">
        <v>390</v>
      </c>
      <c r="AR226" s="14" t="s">
        <v>2379</v>
      </c>
      <c r="AS226" s="14">
        <f>AT226*(SQRT(AP226))</f>
        <v>284.21100000000001</v>
      </c>
      <c r="AT226" s="14" t="s">
        <v>2380</v>
      </c>
      <c r="AU226" s="16" t="s">
        <v>477</v>
      </c>
      <c r="AV226" s="16" t="s">
        <v>2373</v>
      </c>
      <c r="AW226" s="14">
        <f>AX226*(SQRT(AH226))</f>
        <v>738.94799999999998</v>
      </c>
      <c r="AX226" s="16" t="s">
        <v>2374</v>
      </c>
      <c r="AY226" s="16" t="s">
        <v>477</v>
      </c>
      <c r="AZ226" s="16" t="s">
        <v>2377</v>
      </c>
      <c r="BA226" s="14">
        <f t="shared" si="19"/>
        <v>341.05200000000002</v>
      </c>
      <c r="BB226" s="16" t="s">
        <v>2378</v>
      </c>
    </row>
    <row r="227" spans="1:54">
      <c r="A227" s="14"/>
      <c r="B227" s="30" t="s">
        <v>2383</v>
      </c>
      <c r="C227" s="14"/>
      <c r="D227" s="14"/>
      <c r="E227" s="14" t="s">
        <v>2384</v>
      </c>
      <c r="F227" s="14" t="s">
        <v>2385</v>
      </c>
      <c r="G227" s="14" t="s">
        <v>3806</v>
      </c>
      <c r="H227" s="14" t="s">
        <v>2316</v>
      </c>
      <c r="I227" s="14" t="s">
        <v>339</v>
      </c>
      <c r="J227" s="14" t="s">
        <v>368</v>
      </c>
      <c r="K227" s="14">
        <v>0</v>
      </c>
      <c r="L227" s="14"/>
      <c r="M227" s="14" t="s">
        <v>340</v>
      </c>
      <c r="N227" s="14"/>
      <c r="O227" s="14"/>
      <c r="P227" s="14"/>
      <c r="Q227" s="14"/>
      <c r="R227" s="14"/>
      <c r="S227" s="14"/>
      <c r="T227" s="14">
        <v>0</v>
      </c>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6"/>
      <c r="AV227" s="16"/>
      <c r="AW227" s="16"/>
      <c r="AX227" s="16"/>
      <c r="AY227" s="16"/>
      <c r="AZ227" s="16"/>
      <c r="BA227" s="16"/>
      <c r="BB227" s="16"/>
    </row>
    <row r="228" spans="1:54">
      <c r="A228" s="14"/>
      <c r="B228" s="30" t="s">
        <v>2386</v>
      </c>
      <c r="C228" s="14"/>
      <c r="D228" s="14"/>
      <c r="E228" s="14" t="s">
        <v>2387</v>
      </c>
      <c r="F228" s="14"/>
      <c r="G228" s="14" t="s">
        <v>3808</v>
      </c>
      <c r="H228" s="14" t="s">
        <v>1370</v>
      </c>
      <c r="I228" s="14"/>
      <c r="J228" s="14"/>
      <c r="K228" s="14">
        <v>1</v>
      </c>
      <c r="L228" s="14" t="s">
        <v>339</v>
      </c>
      <c r="M228" s="14" t="s">
        <v>339</v>
      </c>
      <c r="N228" s="14"/>
      <c r="O228" s="14"/>
      <c r="P228" s="14"/>
      <c r="Q228" s="14"/>
      <c r="R228" s="14"/>
      <c r="S228" s="14"/>
      <c r="T228" s="14">
        <v>0</v>
      </c>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6"/>
      <c r="AV228" s="16"/>
      <c r="AW228" s="16"/>
      <c r="AX228" s="16"/>
      <c r="AY228" s="16"/>
      <c r="AZ228" s="16"/>
      <c r="BA228" s="16"/>
      <c r="BB228" s="16"/>
    </row>
    <row r="229" spans="1:54">
      <c r="A229" s="14" t="s">
        <v>3953</v>
      </c>
      <c r="B229" s="30" t="s">
        <v>2388</v>
      </c>
      <c r="C229" s="14" t="s">
        <v>506</v>
      </c>
      <c r="D229" s="14"/>
      <c r="E229" s="14" t="s">
        <v>2389</v>
      </c>
      <c r="F229" s="14" t="s">
        <v>2390</v>
      </c>
      <c r="G229" s="14" t="s">
        <v>3772</v>
      </c>
      <c r="H229" s="14" t="s">
        <v>1053</v>
      </c>
      <c r="I229" s="14" t="s">
        <v>340</v>
      </c>
      <c r="J229" s="14" t="s">
        <v>368</v>
      </c>
      <c r="K229" s="14">
        <v>1</v>
      </c>
      <c r="L229" s="14" t="s">
        <v>340</v>
      </c>
      <c r="M229" s="14" t="s">
        <v>340</v>
      </c>
      <c r="N229" s="14" t="s">
        <v>340</v>
      </c>
      <c r="O229" s="14" t="s">
        <v>411</v>
      </c>
      <c r="P229" s="14"/>
      <c r="Q229" s="14"/>
      <c r="R229" s="14" t="s">
        <v>340</v>
      </c>
      <c r="S229" s="14" t="s">
        <v>339</v>
      </c>
      <c r="T229" s="14">
        <v>2</v>
      </c>
      <c r="U229" s="14" t="s">
        <v>351</v>
      </c>
      <c r="V229" s="14" t="s">
        <v>352</v>
      </c>
      <c r="W229" s="14"/>
      <c r="X229" s="14" t="s">
        <v>415</v>
      </c>
      <c r="Y229" s="14" t="s">
        <v>357</v>
      </c>
      <c r="Z229" s="14" t="s">
        <v>3814</v>
      </c>
      <c r="AA229" s="14" t="s">
        <v>423</v>
      </c>
      <c r="AB229" s="14" t="s">
        <v>339</v>
      </c>
      <c r="AC229" s="14" t="s">
        <v>371</v>
      </c>
      <c r="AD229" s="14" t="s">
        <v>372</v>
      </c>
      <c r="AE229" s="14" t="s">
        <v>373</v>
      </c>
      <c r="AF229" s="16" t="s">
        <v>340</v>
      </c>
      <c r="AG229" s="14" t="s">
        <v>379</v>
      </c>
      <c r="AH229" s="14" t="s">
        <v>559</v>
      </c>
      <c r="AI229" s="14" t="s">
        <v>390</v>
      </c>
      <c r="AJ229" s="14" t="s">
        <v>2398</v>
      </c>
      <c r="AK229" s="14">
        <f>AL229*(SQRT(AH229))</f>
        <v>152.39099999999999</v>
      </c>
      <c r="AL229" s="14" t="s">
        <v>2399</v>
      </c>
      <c r="AM229" s="14" t="s">
        <v>395</v>
      </c>
      <c r="AN229" s="14" t="s">
        <v>396</v>
      </c>
      <c r="AO229" s="14" t="s">
        <v>397</v>
      </c>
      <c r="AP229" s="14" t="s">
        <v>559</v>
      </c>
      <c r="AQ229" s="14" t="s">
        <v>390</v>
      </c>
      <c r="AR229" s="14" t="s">
        <v>2402</v>
      </c>
      <c r="AS229" s="14">
        <f>AT229*(SQRT(AP229))</f>
        <v>62.498999999999995</v>
      </c>
      <c r="AT229" s="14" t="s">
        <v>2403</v>
      </c>
      <c r="AU229" s="16" t="s">
        <v>391</v>
      </c>
      <c r="AV229" s="16" t="s">
        <v>2396</v>
      </c>
      <c r="AW229" s="14">
        <f>AX229*(SQRT(AH229))</f>
        <v>184.215</v>
      </c>
      <c r="AX229" s="16" t="s">
        <v>2397</v>
      </c>
      <c r="AY229" s="16" t="s">
        <v>391</v>
      </c>
      <c r="AZ229" s="16" t="s">
        <v>2400</v>
      </c>
      <c r="BA229" s="14">
        <f t="shared" ref="BA229:BA230" si="20">BB229*(SQRT(AP229))</f>
        <v>57.33</v>
      </c>
      <c r="BB229" s="16" t="s">
        <v>2401</v>
      </c>
    </row>
    <row r="230" spans="1:54">
      <c r="A230" s="14" t="s">
        <v>3954</v>
      </c>
      <c r="B230" s="30" t="s">
        <v>2388</v>
      </c>
      <c r="C230" s="14" t="s">
        <v>507</v>
      </c>
      <c r="D230" s="14"/>
      <c r="E230" s="14" t="s">
        <v>2389</v>
      </c>
      <c r="F230" s="14" t="s">
        <v>2390</v>
      </c>
      <c r="G230" s="14" t="s">
        <v>3772</v>
      </c>
      <c r="H230" s="14" t="s">
        <v>1053</v>
      </c>
      <c r="I230" s="14" t="s">
        <v>340</v>
      </c>
      <c r="J230" s="14" t="s">
        <v>368</v>
      </c>
      <c r="K230" s="14">
        <v>1</v>
      </c>
      <c r="L230" s="14" t="s">
        <v>340</v>
      </c>
      <c r="M230" s="14" t="s">
        <v>340</v>
      </c>
      <c r="N230" s="14" t="s">
        <v>340</v>
      </c>
      <c r="O230" s="14" t="s">
        <v>411</v>
      </c>
      <c r="P230" s="14"/>
      <c r="Q230" s="14"/>
      <c r="R230" s="14" t="s">
        <v>340</v>
      </c>
      <c r="S230" s="14" t="s">
        <v>339</v>
      </c>
      <c r="T230" s="14">
        <v>2</v>
      </c>
      <c r="U230" s="14" t="s">
        <v>351</v>
      </c>
      <c r="V230" s="14" t="s">
        <v>352</v>
      </c>
      <c r="W230" s="14"/>
      <c r="X230" s="14" t="s">
        <v>415</v>
      </c>
      <c r="Y230" s="14" t="s">
        <v>357</v>
      </c>
      <c r="Z230" s="14" t="s">
        <v>3814</v>
      </c>
      <c r="AA230" s="14" t="s">
        <v>423</v>
      </c>
      <c r="AB230" s="14" t="s">
        <v>339</v>
      </c>
      <c r="AC230" s="14" t="s">
        <v>371</v>
      </c>
      <c r="AD230" s="14" t="s">
        <v>372</v>
      </c>
      <c r="AE230" s="14" t="s">
        <v>373</v>
      </c>
      <c r="AF230" s="16" t="s">
        <v>340</v>
      </c>
      <c r="AG230" s="14" t="s">
        <v>379</v>
      </c>
      <c r="AH230" s="14" t="s">
        <v>559</v>
      </c>
      <c r="AI230" s="14" t="s">
        <v>390</v>
      </c>
      <c r="AJ230" s="14" t="s">
        <v>2408</v>
      </c>
      <c r="AK230" s="14">
        <f>AL230*(SQRT(AH230))</f>
        <v>535.23299999999995</v>
      </c>
      <c r="AL230" s="14" t="s">
        <v>2409</v>
      </c>
      <c r="AM230" s="14" t="s">
        <v>395</v>
      </c>
      <c r="AN230" s="14" t="s">
        <v>396</v>
      </c>
      <c r="AO230" s="14" t="s">
        <v>397</v>
      </c>
      <c r="AP230" s="14" t="s">
        <v>559</v>
      </c>
      <c r="AQ230" s="14" t="s">
        <v>390</v>
      </c>
      <c r="AR230" s="14">
        <v>613.73800000000006</v>
      </c>
      <c r="AS230" s="14">
        <f>AT230*(SQRT(AP230))</f>
        <v>365.34300000000002</v>
      </c>
      <c r="AT230" s="14" t="s">
        <v>2412</v>
      </c>
      <c r="AU230" s="16" t="s">
        <v>391</v>
      </c>
      <c r="AV230" s="16" t="s">
        <v>2406</v>
      </c>
      <c r="AW230" s="14">
        <f>AX230*(SQRT(AH230))</f>
        <v>539.87099999999998</v>
      </c>
      <c r="AX230" s="16" t="s">
        <v>2407</v>
      </c>
      <c r="AY230" s="16" t="s">
        <v>391</v>
      </c>
      <c r="AZ230" s="16" t="s">
        <v>2410</v>
      </c>
      <c r="BA230" s="14">
        <f t="shared" si="20"/>
        <v>461.40299999999996</v>
      </c>
      <c r="BB230" s="16" t="s">
        <v>2411</v>
      </c>
    </row>
    <row r="231" spans="1:54">
      <c r="A231" s="14" t="s">
        <v>3955</v>
      </c>
      <c r="B231" s="30" t="s">
        <v>2413</v>
      </c>
      <c r="C231" s="14" t="s">
        <v>1055</v>
      </c>
      <c r="D231" s="14"/>
      <c r="E231" s="14" t="s">
        <v>2414</v>
      </c>
      <c r="F231" s="14" t="s">
        <v>2415</v>
      </c>
      <c r="G231" s="14" t="s">
        <v>3772</v>
      </c>
      <c r="H231" s="14" t="s">
        <v>783</v>
      </c>
      <c r="I231" s="14"/>
      <c r="J231" s="14" t="s">
        <v>368</v>
      </c>
      <c r="K231" s="14">
        <v>1</v>
      </c>
      <c r="L231" s="14" t="s">
        <v>339</v>
      </c>
      <c r="M231" s="14" t="s">
        <v>340</v>
      </c>
      <c r="N231" s="14" t="s">
        <v>340</v>
      </c>
      <c r="O231" s="14" t="s">
        <v>368</v>
      </c>
      <c r="P231" s="14"/>
      <c r="Q231" s="14"/>
      <c r="R231" s="14" t="s">
        <v>340</v>
      </c>
      <c r="S231" s="14" t="s">
        <v>339</v>
      </c>
      <c r="T231" s="14">
        <v>2</v>
      </c>
      <c r="U231" s="14" t="s">
        <v>351</v>
      </c>
      <c r="V231" s="14"/>
      <c r="W231" s="14" t="s">
        <v>3810</v>
      </c>
      <c r="X231" s="14" t="s">
        <v>415</v>
      </c>
      <c r="Y231" s="14" t="s">
        <v>593</v>
      </c>
      <c r="Z231" s="14" t="s">
        <v>3814</v>
      </c>
      <c r="AA231" s="14" t="s">
        <v>423</v>
      </c>
      <c r="AB231" s="14" t="s">
        <v>339</v>
      </c>
      <c r="AC231" s="14" t="s">
        <v>760</v>
      </c>
      <c r="AD231" s="14" t="s">
        <v>779</v>
      </c>
      <c r="AE231" s="14" t="s">
        <v>2420</v>
      </c>
      <c r="AF231" s="16" t="s">
        <v>340</v>
      </c>
      <c r="AG231" s="14" t="s">
        <v>379</v>
      </c>
      <c r="AH231" s="14" t="s">
        <v>383</v>
      </c>
      <c r="AI231" s="14" t="s">
        <v>525</v>
      </c>
      <c r="AJ231" s="14" t="s">
        <v>2426</v>
      </c>
      <c r="AK231" s="14" t="s">
        <v>2427</v>
      </c>
      <c r="AL231" s="14"/>
      <c r="AM231" s="14" t="s">
        <v>395</v>
      </c>
      <c r="AN231" s="14" t="s">
        <v>396</v>
      </c>
      <c r="AO231" s="14" t="s">
        <v>397</v>
      </c>
      <c r="AP231" s="14" t="s">
        <v>383</v>
      </c>
      <c r="AQ231" s="14" t="s">
        <v>525</v>
      </c>
      <c r="AR231" s="14" t="s">
        <v>2432</v>
      </c>
      <c r="AS231" s="14" t="s">
        <v>2433</v>
      </c>
      <c r="AT231" s="14"/>
      <c r="AU231" s="16" t="s">
        <v>480</v>
      </c>
      <c r="AV231" s="16" t="s">
        <v>2424</v>
      </c>
      <c r="AW231" s="16" t="s">
        <v>2425</v>
      </c>
      <c r="AX231" s="16"/>
      <c r="AY231" s="16" t="s">
        <v>480</v>
      </c>
      <c r="AZ231" s="16" t="s">
        <v>2430</v>
      </c>
      <c r="BA231" s="16" t="s">
        <v>2431</v>
      </c>
      <c r="BB231" s="16"/>
    </row>
    <row r="232" spans="1:54">
      <c r="A232" s="14" t="s">
        <v>3956</v>
      </c>
      <c r="B232" s="30" t="s">
        <v>2434</v>
      </c>
      <c r="C232" s="14" t="s">
        <v>502</v>
      </c>
      <c r="D232" s="14"/>
      <c r="E232" s="14" t="s">
        <v>2435</v>
      </c>
      <c r="F232" s="14" t="s">
        <v>2436</v>
      </c>
      <c r="G232" s="14" t="s">
        <v>3773</v>
      </c>
      <c r="H232" s="14" t="s">
        <v>2437</v>
      </c>
      <c r="I232" s="14"/>
      <c r="J232" s="14"/>
      <c r="K232" s="14">
        <v>0</v>
      </c>
      <c r="L232" s="14" t="s">
        <v>340</v>
      </c>
      <c r="M232" s="14" t="s">
        <v>339</v>
      </c>
      <c r="N232" s="14" t="s">
        <v>340</v>
      </c>
      <c r="O232" s="14" t="s">
        <v>411</v>
      </c>
      <c r="P232" s="14"/>
      <c r="Q232" s="14"/>
      <c r="R232" s="14" t="s">
        <v>340</v>
      </c>
      <c r="S232" s="14" t="s">
        <v>340</v>
      </c>
      <c r="T232" s="14">
        <v>3</v>
      </c>
      <c r="U232" s="14" t="s">
        <v>351</v>
      </c>
      <c r="V232" s="14" t="s">
        <v>352</v>
      </c>
      <c r="W232" s="14" t="s">
        <v>3810</v>
      </c>
      <c r="X232" s="14" t="s">
        <v>415</v>
      </c>
      <c r="Y232" s="14" t="s">
        <v>357</v>
      </c>
      <c r="Z232" s="14" t="s">
        <v>3814</v>
      </c>
      <c r="AA232" s="14" t="s">
        <v>423</v>
      </c>
      <c r="AB232" s="14" t="s">
        <v>339</v>
      </c>
      <c r="AC232" s="14" t="s">
        <v>371</v>
      </c>
      <c r="AD232" s="14" t="s">
        <v>372</v>
      </c>
      <c r="AE232" s="14" t="s">
        <v>373</v>
      </c>
      <c r="AF232" s="16" t="s">
        <v>340</v>
      </c>
      <c r="AG232" s="14" t="s">
        <v>379</v>
      </c>
      <c r="AH232" s="14" t="s">
        <v>456</v>
      </c>
      <c r="AI232" s="14" t="s">
        <v>456</v>
      </c>
      <c r="AJ232" s="14" t="s">
        <v>2448</v>
      </c>
      <c r="AK232" s="14" t="s">
        <v>2449</v>
      </c>
      <c r="AL232" s="14"/>
      <c r="AM232" s="14" t="s">
        <v>395</v>
      </c>
      <c r="AN232" s="14" t="s">
        <v>437</v>
      </c>
      <c r="AO232" s="14" t="s">
        <v>397</v>
      </c>
      <c r="AP232" s="14" t="s">
        <v>390</v>
      </c>
      <c r="AQ232" s="14" t="s">
        <v>456</v>
      </c>
      <c r="AR232" s="14" t="s">
        <v>2452</v>
      </c>
      <c r="AS232" s="14" t="s">
        <v>2453</v>
      </c>
      <c r="AT232" s="14"/>
      <c r="AU232" s="16" t="s">
        <v>481</v>
      </c>
      <c r="AV232" s="16" t="s">
        <v>2446</v>
      </c>
      <c r="AW232" s="16" t="s">
        <v>2447</v>
      </c>
      <c r="AX232" s="16"/>
      <c r="AY232" s="16" t="s">
        <v>481</v>
      </c>
      <c r="AZ232" s="16" t="s">
        <v>2450</v>
      </c>
      <c r="BA232" s="16" t="s">
        <v>2451</v>
      </c>
      <c r="BB232" s="16"/>
    </row>
    <row r="233" spans="1:54">
      <c r="A233" s="14"/>
      <c r="B233" s="30" t="s">
        <v>2454</v>
      </c>
      <c r="C233" s="14"/>
      <c r="D233" s="14"/>
      <c r="E233" s="14" t="s">
        <v>2455</v>
      </c>
      <c r="F233" s="14" t="s">
        <v>2456</v>
      </c>
      <c r="G233" s="14" t="s">
        <v>3807</v>
      </c>
      <c r="H233" s="14" t="s">
        <v>711</v>
      </c>
      <c r="I233" s="14"/>
      <c r="J233" s="14" t="s">
        <v>368</v>
      </c>
      <c r="K233" s="14">
        <v>1</v>
      </c>
      <c r="L233" s="14" t="s">
        <v>339</v>
      </c>
      <c r="M233" s="14" t="s">
        <v>339</v>
      </c>
      <c r="N233" s="14"/>
      <c r="O233" s="14"/>
      <c r="P233" s="14"/>
      <c r="Q233" s="14"/>
      <c r="R233" s="14"/>
      <c r="S233" s="14"/>
      <c r="T233" s="14">
        <v>0</v>
      </c>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6"/>
      <c r="AV233" s="16"/>
      <c r="AW233" s="16"/>
      <c r="AX233" s="16"/>
      <c r="AY233" s="16"/>
      <c r="AZ233" s="16"/>
      <c r="BA233" s="16"/>
      <c r="BB233" s="16"/>
    </row>
    <row r="234" spans="1:54">
      <c r="A234" s="14"/>
      <c r="B234" s="30" t="s">
        <v>2457</v>
      </c>
      <c r="C234" s="14" t="s">
        <v>2461</v>
      </c>
      <c r="D234" s="14"/>
      <c r="E234" s="14" t="s">
        <v>2458</v>
      </c>
      <c r="F234" s="14" t="s">
        <v>2459</v>
      </c>
      <c r="G234" s="14" t="s">
        <v>3789</v>
      </c>
      <c r="H234" s="14" t="s">
        <v>1295</v>
      </c>
      <c r="I234" s="14"/>
      <c r="J234" s="14" t="s">
        <v>368</v>
      </c>
      <c r="K234" s="14">
        <v>0</v>
      </c>
      <c r="L234" s="14" t="s">
        <v>339</v>
      </c>
      <c r="M234" s="14" t="s">
        <v>340</v>
      </c>
      <c r="N234" s="14" t="s">
        <v>340</v>
      </c>
      <c r="O234" s="14" t="s">
        <v>411</v>
      </c>
      <c r="P234" s="14" t="s">
        <v>1001</v>
      </c>
      <c r="Q234" s="14" t="s">
        <v>1001</v>
      </c>
      <c r="R234" s="14" t="s">
        <v>340</v>
      </c>
      <c r="S234" s="14" t="s">
        <v>340</v>
      </c>
      <c r="T234" s="14">
        <v>2</v>
      </c>
      <c r="U234" s="14" t="s">
        <v>351</v>
      </c>
      <c r="V234" s="14" t="s">
        <v>352</v>
      </c>
      <c r="W234" s="14"/>
      <c r="X234" s="14" t="s">
        <v>415</v>
      </c>
      <c r="Y234" s="14" t="s">
        <v>357</v>
      </c>
      <c r="Z234" s="14" t="s">
        <v>3814</v>
      </c>
      <c r="AA234" s="14" t="s">
        <v>423</v>
      </c>
      <c r="AB234" s="14" t="s">
        <v>339</v>
      </c>
      <c r="AC234" s="14" t="s">
        <v>428</v>
      </c>
      <c r="AD234" s="14" t="s">
        <v>368</v>
      </c>
      <c r="AE234" s="14" t="s">
        <v>2466</v>
      </c>
      <c r="AF234" s="14"/>
      <c r="AG234" s="14" t="s">
        <v>379</v>
      </c>
      <c r="AH234" s="14" t="s">
        <v>429</v>
      </c>
      <c r="AI234" s="14"/>
      <c r="AJ234" s="14"/>
      <c r="AK234" s="14"/>
      <c r="AL234" s="14"/>
      <c r="AM234" s="14" t="s">
        <v>395</v>
      </c>
      <c r="AN234" s="14" t="s">
        <v>2468</v>
      </c>
      <c r="AO234" s="14" t="s">
        <v>397</v>
      </c>
      <c r="AP234" s="14" t="s">
        <v>429</v>
      </c>
      <c r="AQ234" s="14"/>
      <c r="AR234" s="14"/>
      <c r="AS234" s="14"/>
      <c r="AT234" s="14"/>
      <c r="AU234" s="14"/>
      <c r="AV234" s="14"/>
      <c r="AW234" s="14"/>
      <c r="AX234" s="14"/>
      <c r="AY234" s="14"/>
      <c r="AZ234" s="14"/>
      <c r="BA234" s="14"/>
      <c r="BB234" s="14"/>
    </row>
    <row r="235" spans="1:54">
      <c r="A235" s="14"/>
      <c r="B235" s="30" t="s">
        <v>2457</v>
      </c>
      <c r="C235" s="14" t="s">
        <v>2470</v>
      </c>
      <c r="D235" s="14"/>
      <c r="E235" s="14" t="s">
        <v>2458</v>
      </c>
      <c r="F235" s="14" t="s">
        <v>2459</v>
      </c>
      <c r="G235" s="14" t="s">
        <v>3789</v>
      </c>
      <c r="H235" s="14" t="s">
        <v>1295</v>
      </c>
      <c r="I235" s="14"/>
      <c r="J235" s="14" t="s">
        <v>368</v>
      </c>
      <c r="K235" s="14">
        <v>0</v>
      </c>
      <c r="L235" s="14" t="s">
        <v>339</v>
      </c>
      <c r="M235" s="14" t="s">
        <v>340</v>
      </c>
      <c r="N235" s="14" t="s">
        <v>340</v>
      </c>
      <c r="O235" s="14" t="s">
        <v>411</v>
      </c>
      <c r="P235" s="14" t="s">
        <v>1001</v>
      </c>
      <c r="Q235" s="14" t="s">
        <v>1001</v>
      </c>
      <c r="R235" s="14" t="s">
        <v>340</v>
      </c>
      <c r="S235" s="14" t="s">
        <v>340</v>
      </c>
      <c r="T235" s="14">
        <v>2</v>
      </c>
      <c r="U235" s="14" t="s">
        <v>351</v>
      </c>
      <c r="V235" s="14" t="s">
        <v>352</v>
      </c>
      <c r="W235" s="14"/>
      <c r="X235" s="14" t="s">
        <v>415</v>
      </c>
      <c r="Y235" s="14" t="s">
        <v>357</v>
      </c>
      <c r="Z235" s="14" t="s">
        <v>3814</v>
      </c>
      <c r="AA235" s="14" t="s">
        <v>423</v>
      </c>
      <c r="AB235" s="14" t="s">
        <v>339</v>
      </c>
      <c r="AC235" s="14" t="s">
        <v>428</v>
      </c>
      <c r="AD235" s="14" t="s">
        <v>368</v>
      </c>
      <c r="AE235" s="14" t="s">
        <v>2466</v>
      </c>
      <c r="AF235" s="14"/>
      <c r="AG235" s="14" t="s">
        <v>379</v>
      </c>
      <c r="AH235" s="14" t="s">
        <v>819</v>
      </c>
      <c r="AI235" s="14"/>
      <c r="AJ235" s="14"/>
      <c r="AK235" s="14"/>
      <c r="AL235" s="14"/>
      <c r="AM235" s="14" t="s">
        <v>395</v>
      </c>
      <c r="AN235" s="14" t="s">
        <v>2468</v>
      </c>
      <c r="AO235" s="14" t="s">
        <v>397</v>
      </c>
      <c r="AP235" s="14" t="s">
        <v>429</v>
      </c>
      <c r="AQ235" s="14"/>
      <c r="AR235" s="14"/>
      <c r="AS235" s="14"/>
      <c r="AT235" s="14"/>
      <c r="AU235" s="16"/>
      <c r="AV235" s="16"/>
      <c r="AW235" s="16"/>
      <c r="AX235" s="16"/>
      <c r="AY235" s="16"/>
      <c r="AZ235" s="16"/>
      <c r="BA235" s="16"/>
      <c r="BB235" s="16"/>
    </row>
    <row r="236" spans="1:54">
      <c r="A236" s="14"/>
      <c r="B236" s="30" t="s">
        <v>2457</v>
      </c>
      <c r="C236" s="14" t="s">
        <v>2472</v>
      </c>
      <c r="D236" s="14"/>
      <c r="E236" s="14" t="s">
        <v>2458</v>
      </c>
      <c r="F236" s="14" t="s">
        <v>2459</v>
      </c>
      <c r="G236" s="14" t="s">
        <v>3789</v>
      </c>
      <c r="H236" s="14" t="s">
        <v>1295</v>
      </c>
      <c r="I236" s="14"/>
      <c r="J236" s="14" t="s">
        <v>368</v>
      </c>
      <c r="K236" s="14">
        <v>0</v>
      </c>
      <c r="L236" s="14" t="s">
        <v>339</v>
      </c>
      <c r="M236" s="14" t="s">
        <v>340</v>
      </c>
      <c r="N236" s="14" t="s">
        <v>340</v>
      </c>
      <c r="O236" s="14" t="s">
        <v>411</v>
      </c>
      <c r="P236" s="14" t="s">
        <v>1001</v>
      </c>
      <c r="Q236" s="14" t="s">
        <v>1001</v>
      </c>
      <c r="R236" s="14" t="s">
        <v>340</v>
      </c>
      <c r="S236" s="14" t="s">
        <v>340</v>
      </c>
      <c r="T236" s="14">
        <v>2</v>
      </c>
      <c r="U236" s="14" t="s">
        <v>351</v>
      </c>
      <c r="V236" s="14" t="s">
        <v>352</v>
      </c>
      <c r="W236" s="14"/>
      <c r="X236" s="14" t="s">
        <v>415</v>
      </c>
      <c r="Y236" s="14" t="s">
        <v>357</v>
      </c>
      <c r="Z236" s="14" t="s">
        <v>3814</v>
      </c>
      <c r="AA236" s="14" t="s">
        <v>423</v>
      </c>
      <c r="AB236" s="14" t="s">
        <v>339</v>
      </c>
      <c r="AC236" s="14" t="s">
        <v>428</v>
      </c>
      <c r="AD236" s="14" t="s">
        <v>368</v>
      </c>
      <c r="AE236" s="14" t="s">
        <v>2466</v>
      </c>
      <c r="AF236" s="14"/>
      <c r="AG236" s="14" t="s">
        <v>379</v>
      </c>
      <c r="AH236" s="14" t="s">
        <v>429</v>
      </c>
      <c r="AI236" s="14"/>
      <c r="AJ236" s="14"/>
      <c r="AK236" s="14"/>
      <c r="AL236" s="14"/>
      <c r="AM236" s="14" t="s">
        <v>395</v>
      </c>
      <c r="AN236" s="14" t="s">
        <v>2468</v>
      </c>
      <c r="AO236" s="14" t="s">
        <v>397</v>
      </c>
      <c r="AP236" s="14" t="s">
        <v>559</v>
      </c>
      <c r="AQ236" s="14"/>
      <c r="AR236" s="14"/>
      <c r="AS236" s="14"/>
      <c r="AT236" s="14"/>
      <c r="AU236" s="16"/>
      <c r="AV236" s="16"/>
      <c r="AW236" s="16"/>
      <c r="AX236" s="16"/>
      <c r="AY236" s="16"/>
      <c r="AZ236" s="16"/>
      <c r="BA236" s="16"/>
      <c r="BB236" s="16"/>
    </row>
    <row r="237" spans="1:54">
      <c r="A237" s="14"/>
      <c r="B237" s="30" t="s">
        <v>2457</v>
      </c>
      <c r="C237" s="14" t="s">
        <v>2474</v>
      </c>
      <c r="D237" s="14"/>
      <c r="E237" s="14" t="s">
        <v>2458</v>
      </c>
      <c r="F237" s="14" t="s">
        <v>2459</v>
      </c>
      <c r="G237" s="14" t="s">
        <v>3790</v>
      </c>
      <c r="H237" s="14" t="s">
        <v>1295</v>
      </c>
      <c r="I237" s="14"/>
      <c r="J237" s="14" t="s">
        <v>368</v>
      </c>
      <c r="K237" s="14">
        <v>0</v>
      </c>
      <c r="L237" s="14" t="s">
        <v>339</v>
      </c>
      <c r="M237" s="14" t="s">
        <v>340</v>
      </c>
      <c r="N237" s="14" t="s">
        <v>340</v>
      </c>
      <c r="O237" s="14" t="s">
        <v>411</v>
      </c>
      <c r="P237" s="14" t="s">
        <v>1001</v>
      </c>
      <c r="Q237" s="14" t="s">
        <v>1001</v>
      </c>
      <c r="R237" s="14" t="s">
        <v>340</v>
      </c>
      <c r="S237" s="14" t="s">
        <v>340</v>
      </c>
      <c r="T237" s="14">
        <v>2</v>
      </c>
      <c r="U237" s="14" t="s">
        <v>351</v>
      </c>
      <c r="V237" s="14" t="s">
        <v>352</v>
      </c>
      <c r="W237" s="14"/>
      <c r="X237" s="14" t="s">
        <v>415</v>
      </c>
      <c r="Y237" s="14" t="s">
        <v>357</v>
      </c>
      <c r="Z237" s="14" t="s">
        <v>3814</v>
      </c>
      <c r="AA237" s="14" t="s">
        <v>423</v>
      </c>
      <c r="AB237" s="14" t="s">
        <v>339</v>
      </c>
      <c r="AC237" s="14" t="s">
        <v>428</v>
      </c>
      <c r="AD237" s="14" t="s">
        <v>368</v>
      </c>
      <c r="AE237" s="14" t="s">
        <v>2466</v>
      </c>
      <c r="AF237" s="14"/>
      <c r="AG237" s="14" t="s">
        <v>379</v>
      </c>
      <c r="AH237" s="14" t="s">
        <v>429</v>
      </c>
      <c r="AI237" s="14"/>
      <c r="AJ237" s="14"/>
      <c r="AK237" s="14"/>
      <c r="AL237" s="14"/>
      <c r="AM237" s="14" t="s">
        <v>395</v>
      </c>
      <c r="AN237" s="14" t="s">
        <v>2468</v>
      </c>
      <c r="AO237" s="14" t="s">
        <v>397</v>
      </c>
      <c r="AP237" s="14" t="s">
        <v>429</v>
      </c>
      <c r="AQ237" s="14"/>
      <c r="AR237" s="14"/>
      <c r="AS237" s="14"/>
      <c r="AT237" s="14"/>
      <c r="AU237" s="16"/>
      <c r="AV237" s="16"/>
      <c r="AW237" s="16"/>
      <c r="AX237" s="16"/>
      <c r="AY237" s="16"/>
      <c r="AZ237" s="16"/>
      <c r="BA237" s="16"/>
      <c r="BB237" s="16"/>
    </row>
    <row r="238" spans="1:54">
      <c r="A238" s="14"/>
      <c r="B238" s="30" t="s">
        <v>2457</v>
      </c>
      <c r="C238" s="14" t="s">
        <v>2476</v>
      </c>
      <c r="D238" s="14"/>
      <c r="E238" s="14" t="s">
        <v>2458</v>
      </c>
      <c r="F238" s="14" t="s">
        <v>2459</v>
      </c>
      <c r="G238" s="14" t="s">
        <v>3790</v>
      </c>
      <c r="H238" s="14" t="s">
        <v>1295</v>
      </c>
      <c r="I238" s="14"/>
      <c r="J238" s="14" t="s">
        <v>368</v>
      </c>
      <c r="K238" s="14">
        <v>0</v>
      </c>
      <c r="L238" s="14" t="s">
        <v>339</v>
      </c>
      <c r="M238" s="14" t="s">
        <v>340</v>
      </c>
      <c r="N238" s="14" t="s">
        <v>340</v>
      </c>
      <c r="O238" s="14" t="s">
        <v>411</v>
      </c>
      <c r="P238" s="14" t="s">
        <v>1001</v>
      </c>
      <c r="Q238" s="14" t="s">
        <v>1001</v>
      </c>
      <c r="R238" s="14" t="s">
        <v>340</v>
      </c>
      <c r="S238" s="14" t="s">
        <v>340</v>
      </c>
      <c r="T238" s="14">
        <v>2</v>
      </c>
      <c r="U238" s="14" t="s">
        <v>351</v>
      </c>
      <c r="V238" s="14" t="s">
        <v>352</v>
      </c>
      <c r="W238" s="14"/>
      <c r="X238" s="14" t="s">
        <v>415</v>
      </c>
      <c r="Y238" s="14" t="s">
        <v>357</v>
      </c>
      <c r="Z238" s="14" t="s">
        <v>3814</v>
      </c>
      <c r="AA238" s="14" t="s">
        <v>423</v>
      </c>
      <c r="AB238" s="14" t="s">
        <v>339</v>
      </c>
      <c r="AC238" s="14" t="s">
        <v>428</v>
      </c>
      <c r="AD238" s="14" t="s">
        <v>368</v>
      </c>
      <c r="AE238" s="14" t="s">
        <v>2466</v>
      </c>
      <c r="AF238" s="14"/>
      <c r="AG238" s="14" t="s">
        <v>379</v>
      </c>
      <c r="AH238" s="14" t="s">
        <v>559</v>
      </c>
      <c r="AI238" s="14"/>
      <c r="AJ238" s="14"/>
      <c r="AK238" s="14"/>
      <c r="AL238" s="14"/>
      <c r="AM238" s="14" t="s">
        <v>395</v>
      </c>
      <c r="AN238" s="14" t="s">
        <v>2468</v>
      </c>
      <c r="AO238" s="14" t="s">
        <v>397</v>
      </c>
      <c r="AP238" s="14" t="s">
        <v>429</v>
      </c>
      <c r="AQ238" s="14"/>
      <c r="AR238" s="14"/>
      <c r="AS238" s="14"/>
      <c r="AT238" s="14"/>
      <c r="AU238" s="16"/>
      <c r="AV238" s="16"/>
      <c r="AW238" s="16"/>
      <c r="AX238" s="16"/>
      <c r="AY238" s="16"/>
      <c r="AZ238" s="16"/>
      <c r="BA238" s="16"/>
      <c r="BB238" s="16"/>
    </row>
    <row r="239" spans="1:54">
      <c r="A239" s="14"/>
      <c r="B239" s="30" t="s">
        <v>2457</v>
      </c>
      <c r="C239" s="14" t="s">
        <v>2478</v>
      </c>
      <c r="D239" s="14"/>
      <c r="E239" s="14" t="s">
        <v>2458</v>
      </c>
      <c r="F239" s="14" t="s">
        <v>2459</v>
      </c>
      <c r="G239" s="14" t="s">
        <v>3790</v>
      </c>
      <c r="H239" s="14" t="s">
        <v>1295</v>
      </c>
      <c r="I239" s="14"/>
      <c r="J239" s="14" t="s">
        <v>368</v>
      </c>
      <c r="K239" s="14">
        <v>0</v>
      </c>
      <c r="L239" s="14" t="s">
        <v>339</v>
      </c>
      <c r="M239" s="14" t="s">
        <v>340</v>
      </c>
      <c r="N239" s="14" t="s">
        <v>340</v>
      </c>
      <c r="O239" s="14" t="s">
        <v>411</v>
      </c>
      <c r="P239" s="14" t="s">
        <v>1001</v>
      </c>
      <c r="Q239" s="14" t="s">
        <v>1001</v>
      </c>
      <c r="R239" s="14" t="s">
        <v>340</v>
      </c>
      <c r="S239" s="14" t="s">
        <v>340</v>
      </c>
      <c r="T239" s="14">
        <v>2</v>
      </c>
      <c r="U239" s="14" t="s">
        <v>351</v>
      </c>
      <c r="V239" s="14" t="s">
        <v>352</v>
      </c>
      <c r="W239" s="14"/>
      <c r="X239" s="14" t="s">
        <v>415</v>
      </c>
      <c r="Y239" s="14" t="s">
        <v>357</v>
      </c>
      <c r="Z239" s="14" t="s">
        <v>3814</v>
      </c>
      <c r="AA239" s="14" t="s">
        <v>423</v>
      </c>
      <c r="AB239" s="14" t="s">
        <v>339</v>
      </c>
      <c r="AC239" s="14" t="s">
        <v>428</v>
      </c>
      <c r="AD239" s="14" t="s">
        <v>368</v>
      </c>
      <c r="AE239" s="14" t="s">
        <v>2466</v>
      </c>
      <c r="AF239" s="14"/>
      <c r="AG239" s="14" t="s">
        <v>379</v>
      </c>
      <c r="AH239" s="14" t="s">
        <v>429</v>
      </c>
      <c r="AI239" s="14"/>
      <c r="AJ239" s="14"/>
      <c r="AK239" s="14"/>
      <c r="AL239" s="14"/>
      <c r="AM239" s="14" t="s">
        <v>395</v>
      </c>
      <c r="AN239" s="14" t="s">
        <v>2468</v>
      </c>
      <c r="AO239" s="14" t="s">
        <v>397</v>
      </c>
      <c r="AP239" s="14" t="s">
        <v>429</v>
      </c>
      <c r="AQ239" s="14"/>
      <c r="AR239" s="14"/>
      <c r="AS239" s="14"/>
      <c r="AT239" s="14"/>
      <c r="AU239" s="16"/>
      <c r="AV239" s="16"/>
      <c r="AW239" s="16"/>
      <c r="AX239" s="16"/>
      <c r="AY239" s="16"/>
      <c r="AZ239" s="16"/>
      <c r="BA239" s="16"/>
      <c r="BB239" s="16"/>
    </row>
    <row r="240" spans="1:54">
      <c r="A240" s="14"/>
      <c r="B240" s="30" t="s">
        <v>2457</v>
      </c>
      <c r="C240" s="14" t="s">
        <v>2480</v>
      </c>
      <c r="D240" s="14"/>
      <c r="E240" s="14" t="s">
        <v>2458</v>
      </c>
      <c r="F240" s="14" t="s">
        <v>2459</v>
      </c>
      <c r="G240" s="14" t="s">
        <v>3791</v>
      </c>
      <c r="H240" s="14" t="s">
        <v>1295</v>
      </c>
      <c r="I240" s="14"/>
      <c r="J240" s="14" t="s">
        <v>368</v>
      </c>
      <c r="K240" s="14">
        <v>0</v>
      </c>
      <c r="L240" s="14" t="s">
        <v>339</v>
      </c>
      <c r="M240" s="14" t="s">
        <v>340</v>
      </c>
      <c r="N240" s="14" t="s">
        <v>340</v>
      </c>
      <c r="O240" s="14" t="s">
        <v>411</v>
      </c>
      <c r="P240" s="14" t="s">
        <v>1001</v>
      </c>
      <c r="Q240" s="14" t="s">
        <v>1001</v>
      </c>
      <c r="R240" s="14" t="s">
        <v>340</v>
      </c>
      <c r="S240" s="14" t="s">
        <v>340</v>
      </c>
      <c r="T240" s="14">
        <v>2</v>
      </c>
      <c r="U240" s="14" t="s">
        <v>351</v>
      </c>
      <c r="V240" s="14" t="s">
        <v>352</v>
      </c>
      <c r="W240" s="14"/>
      <c r="X240" s="14" t="s">
        <v>415</v>
      </c>
      <c r="Y240" s="14" t="s">
        <v>357</v>
      </c>
      <c r="Z240" s="14" t="s">
        <v>3814</v>
      </c>
      <c r="AA240" s="14" t="s">
        <v>423</v>
      </c>
      <c r="AB240" s="14" t="s">
        <v>339</v>
      </c>
      <c r="AC240" s="14" t="s">
        <v>428</v>
      </c>
      <c r="AD240" s="14" t="s">
        <v>368</v>
      </c>
      <c r="AE240" s="14" t="s">
        <v>2466</v>
      </c>
      <c r="AF240" s="14"/>
      <c r="AG240" s="14" t="s">
        <v>379</v>
      </c>
      <c r="AH240" s="14" t="s">
        <v>819</v>
      </c>
      <c r="AI240" s="14"/>
      <c r="AJ240" s="14"/>
      <c r="AK240" s="14"/>
      <c r="AL240" s="14"/>
      <c r="AM240" s="14" t="s">
        <v>395</v>
      </c>
      <c r="AN240" s="14" t="s">
        <v>2468</v>
      </c>
      <c r="AO240" s="14" t="s">
        <v>397</v>
      </c>
      <c r="AP240" s="14" t="s">
        <v>819</v>
      </c>
      <c r="AQ240" s="14"/>
      <c r="AR240" s="14"/>
      <c r="AS240" s="14"/>
      <c r="AT240" s="14"/>
      <c r="AU240" s="16"/>
      <c r="AV240" s="16"/>
      <c r="AW240" s="16"/>
      <c r="AX240" s="16"/>
      <c r="AY240" s="16"/>
      <c r="AZ240" s="16"/>
      <c r="BA240" s="16"/>
      <c r="BB240" s="16"/>
    </row>
    <row r="241" spans="1:54">
      <c r="A241" s="14"/>
      <c r="B241" s="30" t="s">
        <v>2457</v>
      </c>
      <c r="C241" s="14" t="s">
        <v>2482</v>
      </c>
      <c r="D241" s="14"/>
      <c r="E241" s="14" t="s">
        <v>2458</v>
      </c>
      <c r="F241" s="14" t="s">
        <v>2459</v>
      </c>
      <c r="G241" s="14" t="s">
        <v>3791</v>
      </c>
      <c r="H241" s="14" t="s">
        <v>1295</v>
      </c>
      <c r="I241" s="14"/>
      <c r="J241" s="14" t="s">
        <v>368</v>
      </c>
      <c r="K241" s="14">
        <v>0</v>
      </c>
      <c r="L241" s="14" t="s">
        <v>339</v>
      </c>
      <c r="M241" s="14" t="s">
        <v>340</v>
      </c>
      <c r="N241" s="14" t="s">
        <v>340</v>
      </c>
      <c r="O241" s="14" t="s">
        <v>411</v>
      </c>
      <c r="P241" s="14" t="s">
        <v>1001</v>
      </c>
      <c r="Q241" s="14" t="s">
        <v>1001</v>
      </c>
      <c r="R241" s="14" t="s">
        <v>340</v>
      </c>
      <c r="S241" s="14" t="s">
        <v>340</v>
      </c>
      <c r="T241" s="14">
        <v>2</v>
      </c>
      <c r="U241" s="14" t="s">
        <v>351</v>
      </c>
      <c r="V241" s="14" t="s">
        <v>352</v>
      </c>
      <c r="W241" s="14"/>
      <c r="X241" s="14" t="s">
        <v>415</v>
      </c>
      <c r="Y241" s="14" t="s">
        <v>357</v>
      </c>
      <c r="Z241" s="14" t="s">
        <v>3814</v>
      </c>
      <c r="AA241" s="14" t="s">
        <v>423</v>
      </c>
      <c r="AB241" s="14" t="s">
        <v>339</v>
      </c>
      <c r="AC241" s="14" t="s">
        <v>428</v>
      </c>
      <c r="AD241" s="14" t="s">
        <v>368</v>
      </c>
      <c r="AE241" s="14" t="s">
        <v>2466</v>
      </c>
      <c r="AF241" s="14"/>
      <c r="AG241" s="14" t="s">
        <v>379</v>
      </c>
      <c r="AH241" s="14" t="s">
        <v>429</v>
      </c>
      <c r="AI241" s="14"/>
      <c r="AJ241" s="14"/>
      <c r="AK241" s="14"/>
      <c r="AL241" s="14"/>
      <c r="AM241" s="14" t="s">
        <v>395</v>
      </c>
      <c r="AN241" s="14" t="s">
        <v>2468</v>
      </c>
      <c r="AO241" s="14" t="s">
        <v>397</v>
      </c>
      <c r="AP241" s="14" t="s">
        <v>429</v>
      </c>
      <c r="AQ241" s="14"/>
      <c r="AR241" s="14"/>
      <c r="AS241" s="14"/>
      <c r="AT241" s="14"/>
      <c r="AU241" s="16"/>
      <c r="AV241" s="16"/>
      <c r="AW241" s="16"/>
      <c r="AX241" s="16"/>
      <c r="AY241" s="16"/>
      <c r="AZ241" s="16"/>
      <c r="BA241" s="16"/>
      <c r="BB241" s="16"/>
    </row>
    <row r="242" spans="1:54">
      <c r="A242" s="14"/>
      <c r="B242" s="30" t="s">
        <v>2457</v>
      </c>
      <c r="C242" s="14" t="s">
        <v>2485</v>
      </c>
      <c r="D242" s="14"/>
      <c r="E242" s="14" t="s">
        <v>2458</v>
      </c>
      <c r="F242" s="14" t="s">
        <v>2459</v>
      </c>
      <c r="G242" s="14" t="s">
        <v>3791</v>
      </c>
      <c r="H242" s="14" t="s">
        <v>1295</v>
      </c>
      <c r="I242" s="14"/>
      <c r="J242" s="14" t="s">
        <v>368</v>
      </c>
      <c r="K242" s="14">
        <v>0</v>
      </c>
      <c r="L242" s="14" t="s">
        <v>339</v>
      </c>
      <c r="M242" s="14" t="s">
        <v>340</v>
      </c>
      <c r="N242" s="14" t="s">
        <v>340</v>
      </c>
      <c r="O242" s="14" t="s">
        <v>411</v>
      </c>
      <c r="P242" s="14" t="s">
        <v>1001</v>
      </c>
      <c r="Q242" s="14" t="s">
        <v>1001</v>
      </c>
      <c r="R242" s="14" t="s">
        <v>340</v>
      </c>
      <c r="S242" s="14" t="s">
        <v>340</v>
      </c>
      <c r="T242" s="14">
        <v>2</v>
      </c>
      <c r="U242" s="14" t="s">
        <v>351</v>
      </c>
      <c r="V242" s="14" t="s">
        <v>352</v>
      </c>
      <c r="W242" s="14"/>
      <c r="X242" s="14" t="s">
        <v>415</v>
      </c>
      <c r="Y242" s="14" t="s">
        <v>357</v>
      </c>
      <c r="Z242" s="14" t="s">
        <v>3814</v>
      </c>
      <c r="AA242" s="14" t="s">
        <v>423</v>
      </c>
      <c r="AB242" s="14" t="s">
        <v>339</v>
      </c>
      <c r="AC242" s="14" t="s">
        <v>428</v>
      </c>
      <c r="AD242" s="14" t="s">
        <v>368</v>
      </c>
      <c r="AE242" s="14" t="s">
        <v>2466</v>
      </c>
      <c r="AF242" s="14"/>
      <c r="AG242" s="14" t="s">
        <v>379</v>
      </c>
      <c r="AH242" s="14" t="s">
        <v>429</v>
      </c>
      <c r="AI242" s="14"/>
      <c r="AJ242" s="14"/>
      <c r="AK242" s="14"/>
      <c r="AL242" s="14"/>
      <c r="AM242" s="14" t="s">
        <v>395</v>
      </c>
      <c r="AN242" s="14" t="s">
        <v>2468</v>
      </c>
      <c r="AO242" s="14" t="s">
        <v>397</v>
      </c>
      <c r="AP242" s="14" t="s">
        <v>429</v>
      </c>
      <c r="AQ242" s="14"/>
      <c r="AR242" s="14"/>
      <c r="AS242" s="14"/>
      <c r="AT242" s="14"/>
      <c r="AU242" s="16"/>
      <c r="AV242" s="16"/>
      <c r="AW242" s="16"/>
      <c r="AX242" s="16"/>
      <c r="AY242" s="16"/>
      <c r="AZ242" s="16"/>
      <c r="BA242" s="16"/>
      <c r="BB242" s="16"/>
    </row>
    <row r="243" spans="1:54">
      <c r="A243" s="14"/>
      <c r="B243" s="30" t="s">
        <v>2457</v>
      </c>
      <c r="C243" s="14" t="s">
        <v>2487</v>
      </c>
      <c r="D243" s="14"/>
      <c r="E243" s="14" t="s">
        <v>2458</v>
      </c>
      <c r="F243" s="14" t="s">
        <v>2459</v>
      </c>
      <c r="G243" s="14" t="s">
        <v>3791</v>
      </c>
      <c r="H243" s="14" t="s">
        <v>1295</v>
      </c>
      <c r="I243" s="14"/>
      <c r="J243" s="14" t="s">
        <v>368</v>
      </c>
      <c r="K243" s="14">
        <v>0</v>
      </c>
      <c r="L243" s="14" t="s">
        <v>339</v>
      </c>
      <c r="M243" s="14" t="s">
        <v>340</v>
      </c>
      <c r="N243" s="14" t="s">
        <v>340</v>
      </c>
      <c r="O243" s="14" t="s">
        <v>411</v>
      </c>
      <c r="P243" s="14" t="s">
        <v>1001</v>
      </c>
      <c r="Q243" s="14" t="s">
        <v>1001</v>
      </c>
      <c r="R243" s="14" t="s">
        <v>340</v>
      </c>
      <c r="S243" s="14" t="s">
        <v>340</v>
      </c>
      <c r="T243" s="14">
        <v>2</v>
      </c>
      <c r="U243" s="14" t="s">
        <v>351</v>
      </c>
      <c r="V243" s="14" t="s">
        <v>352</v>
      </c>
      <c r="W243" s="14"/>
      <c r="X243" s="14" t="s">
        <v>415</v>
      </c>
      <c r="Y243" s="14" t="s">
        <v>357</v>
      </c>
      <c r="Z243" s="14" t="s">
        <v>3814</v>
      </c>
      <c r="AA243" s="14" t="s">
        <v>423</v>
      </c>
      <c r="AB243" s="14" t="s">
        <v>339</v>
      </c>
      <c r="AC243" s="14" t="s">
        <v>428</v>
      </c>
      <c r="AD243" s="14" t="s">
        <v>368</v>
      </c>
      <c r="AE243" s="14" t="s">
        <v>2466</v>
      </c>
      <c r="AF243" s="14"/>
      <c r="AG243" s="14" t="s">
        <v>379</v>
      </c>
      <c r="AH243" s="14" t="s">
        <v>819</v>
      </c>
      <c r="AI243" s="14"/>
      <c r="AJ243" s="14"/>
      <c r="AK243" s="14"/>
      <c r="AL243" s="14"/>
      <c r="AM243" s="14" t="s">
        <v>395</v>
      </c>
      <c r="AN243" s="14" t="s">
        <v>2468</v>
      </c>
      <c r="AO243" s="14" t="s">
        <v>397</v>
      </c>
      <c r="AP243" s="14" t="s">
        <v>819</v>
      </c>
      <c r="AQ243" s="14"/>
      <c r="AR243" s="14"/>
      <c r="AS243" s="14"/>
      <c r="AT243" s="14"/>
      <c r="AU243" s="16"/>
      <c r="AV243" s="16"/>
      <c r="AW243" s="16"/>
      <c r="AX243" s="16"/>
      <c r="AY243" s="16"/>
      <c r="AZ243" s="16"/>
      <c r="BA243" s="16"/>
      <c r="BB243" s="16"/>
    </row>
    <row r="244" spans="1:54">
      <c r="A244" s="14"/>
      <c r="B244" s="30" t="s">
        <v>2457</v>
      </c>
      <c r="C244" s="14" t="s">
        <v>2489</v>
      </c>
      <c r="D244" s="14"/>
      <c r="E244" s="14" t="s">
        <v>2458</v>
      </c>
      <c r="F244" s="14" t="s">
        <v>2459</v>
      </c>
      <c r="G244" s="14" t="s">
        <v>3791</v>
      </c>
      <c r="H244" s="14" t="s">
        <v>1295</v>
      </c>
      <c r="I244" s="14"/>
      <c r="J244" s="14" t="s">
        <v>368</v>
      </c>
      <c r="K244" s="14">
        <v>0</v>
      </c>
      <c r="L244" s="14" t="s">
        <v>339</v>
      </c>
      <c r="M244" s="14" t="s">
        <v>340</v>
      </c>
      <c r="N244" s="14" t="s">
        <v>340</v>
      </c>
      <c r="O244" s="14" t="s">
        <v>411</v>
      </c>
      <c r="P244" s="14" t="s">
        <v>1001</v>
      </c>
      <c r="Q244" s="14" t="s">
        <v>1001</v>
      </c>
      <c r="R244" s="14" t="s">
        <v>340</v>
      </c>
      <c r="S244" s="14" t="s">
        <v>340</v>
      </c>
      <c r="T244" s="14">
        <v>2</v>
      </c>
      <c r="U244" s="14" t="s">
        <v>351</v>
      </c>
      <c r="V244" s="14" t="s">
        <v>352</v>
      </c>
      <c r="W244" s="14"/>
      <c r="X244" s="14" t="s">
        <v>415</v>
      </c>
      <c r="Y244" s="14" t="s">
        <v>357</v>
      </c>
      <c r="Z244" s="14" t="s">
        <v>3814</v>
      </c>
      <c r="AA244" s="14" t="s">
        <v>423</v>
      </c>
      <c r="AB244" s="14" t="s">
        <v>339</v>
      </c>
      <c r="AC244" s="14" t="s">
        <v>428</v>
      </c>
      <c r="AD244" s="14" t="s">
        <v>368</v>
      </c>
      <c r="AE244" s="14" t="s">
        <v>2466</v>
      </c>
      <c r="AF244" s="14"/>
      <c r="AG244" s="14" t="s">
        <v>379</v>
      </c>
      <c r="AH244" s="14" t="s">
        <v>429</v>
      </c>
      <c r="AI244" s="14"/>
      <c r="AJ244" s="14"/>
      <c r="AK244" s="14"/>
      <c r="AL244" s="14"/>
      <c r="AM244" s="14" t="s">
        <v>395</v>
      </c>
      <c r="AN244" s="14" t="s">
        <v>2468</v>
      </c>
      <c r="AO244" s="14" t="s">
        <v>397</v>
      </c>
      <c r="AP244" s="14" t="s">
        <v>429</v>
      </c>
      <c r="AQ244" s="14"/>
      <c r="AR244" s="14"/>
      <c r="AS244" s="14"/>
      <c r="AT244" s="14"/>
      <c r="AU244" s="16"/>
      <c r="AV244" s="16"/>
      <c r="AW244" s="16"/>
      <c r="AX244" s="16"/>
      <c r="AY244" s="16"/>
      <c r="AZ244" s="16"/>
      <c r="BA244" s="16"/>
      <c r="BB244" s="16"/>
    </row>
    <row r="245" spans="1:54">
      <c r="A245" s="14"/>
      <c r="B245" s="30" t="s">
        <v>2457</v>
      </c>
      <c r="C245" s="14" t="s">
        <v>2491</v>
      </c>
      <c r="D245" s="14"/>
      <c r="E245" s="14" t="s">
        <v>2458</v>
      </c>
      <c r="F245" s="14" t="s">
        <v>2459</v>
      </c>
      <c r="G245" s="14" t="s">
        <v>3792</v>
      </c>
      <c r="H245" s="14" t="s">
        <v>1295</v>
      </c>
      <c r="I245" s="14"/>
      <c r="J245" s="14" t="s">
        <v>368</v>
      </c>
      <c r="K245" s="14">
        <v>0</v>
      </c>
      <c r="L245" s="14" t="s">
        <v>339</v>
      </c>
      <c r="M245" s="14" t="s">
        <v>340</v>
      </c>
      <c r="N245" s="14" t="s">
        <v>340</v>
      </c>
      <c r="O245" s="14" t="s">
        <v>411</v>
      </c>
      <c r="P245" s="14" t="s">
        <v>1001</v>
      </c>
      <c r="Q245" s="14" t="s">
        <v>1001</v>
      </c>
      <c r="R245" s="14" t="s">
        <v>340</v>
      </c>
      <c r="S245" s="14" t="s">
        <v>340</v>
      </c>
      <c r="T245" s="14">
        <v>2</v>
      </c>
      <c r="U245" s="14" t="s">
        <v>351</v>
      </c>
      <c r="V245" s="14" t="s">
        <v>352</v>
      </c>
      <c r="W245" s="14"/>
      <c r="X245" s="14" t="s">
        <v>415</v>
      </c>
      <c r="Y245" s="14" t="s">
        <v>357</v>
      </c>
      <c r="Z245" s="14" t="s">
        <v>3814</v>
      </c>
      <c r="AA245" s="14" t="s">
        <v>423</v>
      </c>
      <c r="AB245" s="14" t="s">
        <v>339</v>
      </c>
      <c r="AC245" s="14" t="s">
        <v>428</v>
      </c>
      <c r="AD245" s="14" t="s">
        <v>368</v>
      </c>
      <c r="AE245" s="14" t="s">
        <v>2466</v>
      </c>
      <c r="AF245" s="14"/>
      <c r="AG245" s="14" t="s">
        <v>379</v>
      </c>
      <c r="AH245" s="14" t="s">
        <v>429</v>
      </c>
      <c r="AI245" s="14"/>
      <c r="AJ245" s="14"/>
      <c r="AK245" s="14"/>
      <c r="AL245" s="14"/>
      <c r="AM245" s="14" t="s">
        <v>395</v>
      </c>
      <c r="AN245" s="14" t="s">
        <v>2468</v>
      </c>
      <c r="AO245" s="14" t="s">
        <v>397</v>
      </c>
      <c r="AP245" s="14" t="s">
        <v>429</v>
      </c>
      <c r="AQ245" s="14"/>
      <c r="AR245" s="14"/>
      <c r="AS245" s="14"/>
      <c r="AT245" s="14"/>
      <c r="AU245" s="16"/>
      <c r="AV245" s="16"/>
      <c r="AW245" s="16"/>
      <c r="AX245" s="16"/>
      <c r="AY245" s="16"/>
      <c r="AZ245" s="16"/>
      <c r="BA245" s="16"/>
      <c r="BB245" s="16"/>
    </row>
    <row r="246" spans="1:54">
      <c r="A246" s="14"/>
      <c r="B246" s="30" t="s">
        <v>2457</v>
      </c>
      <c r="C246" s="14" t="s">
        <v>2493</v>
      </c>
      <c r="D246" s="14"/>
      <c r="E246" s="14" t="s">
        <v>2458</v>
      </c>
      <c r="F246" s="14" t="s">
        <v>2459</v>
      </c>
      <c r="G246" s="14" t="s">
        <v>3792</v>
      </c>
      <c r="H246" s="14" t="s">
        <v>1295</v>
      </c>
      <c r="I246" s="14"/>
      <c r="J246" s="14" t="s">
        <v>368</v>
      </c>
      <c r="K246" s="14">
        <v>0</v>
      </c>
      <c r="L246" s="14" t="s">
        <v>339</v>
      </c>
      <c r="M246" s="14" t="s">
        <v>340</v>
      </c>
      <c r="N246" s="14" t="s">
        <v>340</v>
      </c>
      <c r="O246" s="14" t="s">
        <v>411</v>
      </c>
      <c r="P246" s="14" t="s">
        <v>1001</v>
      </c>
      <c r="Q246" s="14" t="s">
        <v>1001</v>
      </c>
      <c r="R246" s="14" t="s">
        <v>340</v>
      </c>
      <c r="S246" s="14" t="s">
        <v>340</v>
      </c>
      <c r="T246" s="14">
        <v>2</v>
      </c>
      <c r="U246" s="14" t="s">
        <v>351</v>
      </c>
      <c r="V246" s="14" t="s">
        <v>352</v>
      </c>
      <c r="W246" s="14"/>
      <c r="X246" s="14" t="s">
        <v>415</v>
      </c>
      <c r="Y246" s="14" t="s">
        <v>357</v>
      </c>
      <c r="Z246" s="14" t="s">
        <v>3814</v>
      </c>
      <c r="AA246" s="14" t="s">
        <v>423</v>
      </c>
      <c r="AB246" s="14" t="s">
        <v>339</v>
      </c>
      <c r="AC246" s="14" t="s">
        <v>428</v>
      </c>
      <c r="AD246" s="14" t="s">
        <v>368</v>
      </c>
      <c r="AE246" s="14" t="s">
        <v>2466</v>
      </c>
      <c r="AF246" s="14"/>
      <c r="AG246" s="14" t="s">
        <v>379</v>
      </c>
      <c r="AH246" s="14" t="s">
        <v>429</v>
      </c>
      <c r="AI246" s="14"/>
      <c r="AJ246" s="14"/>
      <c r="AK246" s="14"/>
      <c r="AL246" s="14"/>
      <c r="AM246" s="14" t="s">
        <v>395</v>
      </c>
      <c r="AN246" s="14" t="s">
        <v>2468</v>
      </c>
      <c r="AO246" s="14" t="s">
        <v>397</v>
      </c>
      <c r="AP246" s="14" t="s">
        <v>429</v>
      </c>
      <c r="AQ246" s="14"/>
      <c r="AR246" s="14"/>
      <c r="AS246" s="14"/>
      <c r="AT246" s="14"/>
      <c r="AU246" s="16"/>
      <c r="AV246" s="16"/>
      <c r="AW246" s="16"/>
      <c r="AX246" s="16"/>
      <c r="AY246" s="16"/>
      <c r="AZ246" s="16"/>
      <c r="BA246" s="16"/>
      <c r="BB246" s="16"/>
    </row>
    <row r="247" spans="1:54">
      <c r="A247" s="14"/>
      <c r="B247" s="30" t="s">
        <v>2457</v>
      </c>
      <c r="C247" s="14" t="s">
        <v>2495</v>
      </c>
      <c r="D247" s="14"/>
      <c r="E247" s="14" t="s">
        <v>2458</v>
      </c>
      <c r="F247" s="14" t="s">
        <v>2459</v>
      </c>
      <c r="G247" s="14" t="s">
        <v>3792</v>
      </c>
      <c r="H247" s="14" t="s">
        <v>1295</v>
      </c>
      <c r="I247" s="14"/>
      <c r="J247" s="14" t="s">
        <v>368</v>
      </c>
      <c r="K247" s="14">
        <v>0</v>
      </c>
      <c r="L247" s="14" t="s">
        <v>339</v>
      </c>
      <c r="M247" s="14" t="s">
        <v>340</v>
      </c>
      <c r="N247" s="14" t="s">
        <v>340</v>
      </c>
      <c r="O247" s="14" t="s">
        <v>411</v>
      </c>
      <c r="P247" s="14" t="s">
        <v>1001</v>
      </c>
      <c r="Q247" s="14" t="s">
        <v>1001</v>
      </c>
      <c r="R247" s="14" t="s">
        <v>340</v>
      </c>
      <c r="S247" s="14" t="s">
        <v>340</v>
      </c>
      <c r="T247" s="14">
        <v>2</v>
      </c>
      <c r="U247" s="14" t="s">
        <v>351</v>
      </c>
      <c r="V247" s="14" t="s">
        <v>352</v>
      </c>
      <c r="W247" s="14"/>
      <c r="X247" s="14" t="s">
        <v>415</v>
      </c>
      <c r="Y247" s="14" t="s">
        <v>357</v>
      </c>
      <c r="Z247" s="14" t="s">
        <v>3814</v>
      </c>
      <c r="AA247" s="14" t="s">
        <v>423</v>
      </c>
      <c r="AB247" s="14" t="s">
        <v>339</v>
      </c>
      <c r="AC247" s="14" t="s">
        <v>428</v>
      </c>
      <c r="AD247" s="14" t="s">
        <v>368</v>
      </c>
      <c r="AE247" s="14" t="s">
        <v>2466</v>
      </c>
      <c r="AF247" s="14"/>
      <c r="AG247" s="14" t="s">
        <v>379</v>
      </c>
      <c r="AH247" s="14" t="s">
        <v>429</v>
      </c>
      <c r="AI247" s="14"/>
      <c r="AJ247" s="14"/>
      <c r="AK247" s="14"/>
      <c r="AL247" s="14"/>
      <c r="AM247" s="14" t="s">
        <v>395</v>
      </c>
      <c r="AN247" s="14" t="s">
        <v>2468</v>
      </c>
      <c r="AO247" s="14" t="s">
        <v>397</v>
      </c>
      <c r="AP247" s="14" t="s">
        <v>819</v>
      </c>
      <c r="AQ247" s="14"/>
      <c r="AR247" s="14"/>
      <c r="AS247" s="14"/>
      <c r="AT247" s="14"/>
      <c r="AU247" s="16"/>
      <c r="AV247" s="16"/>
      <c r="AW247" s="16"/>
      <c r="AX247" s="16"/>
      <c r="AY247" s="16"/>
      <c r="AZ247" s="16"/>
      <c r="BA247" s="16"/>
      <c r="BB247" s="16"/>
    </row>
    <row r="248" spans="1:54">
      <c r="A248" s="14"/>
      <c r="B248" s="30" t="s">
        <v>2457</v>
      </c>
      <c r="C248" s="14" t="s">
        <v>2497</v>
      </c>
      <c r="D248" s="14"/>
      <c r="E248" s="14" t="s">
        <v>2458</v>
      </c>
      <c r="F248" s="14" t="s">
        <v>2459</v>
      </c>
      <c r="G248" s="14" t="s">
        <v>3792</v>
      </c>
      <c r="H248" s="14" t="s">
        <v>1295</v>
      </c>
      <c r="I248" s="14"/>
      <c r="J248" s="14" t="s">
        <v>368</v>
      </c>
      <c r="K248" s="14">
        <v>0</v>
      </c>
      <c r="L248" s="14" t="s">
        <v>339</v>
      </c>
      <c r="M248" s="14" t="s">
        <v>340</v>
      </c>
      <c r="N248" s="14" t="s">
        <v>340</v>
      </c>
      <c r="O248" s="14" t="s">
        <v>411</v>
      </c>
      <c r="P248" s="14" t="s">
        <v>1001</v>
      </c>
      <c r="Q248" s="14" t="s">
        <v>1001</v>
      </c>
      <c r="R248" s="14" t="s">
        <v>340</v>
      </c>
      <c r="S248" s="14" t="s">
        <v>340</v>
      </c>
      <c r="T248" s="14">
        <v>2</v>
      </c>
      <c r="U248" s="14" t="s">
        <v>351</v>
      </c>
      <c r="V248" s="14" t="s">
        <v>352</v>
      </c>
      <c r="W248" s="14"/>
      <c r="X248" s="14" t="s">
        <v>415</v>
      </c>
      <c r="Y248" s="14" t="s">
        <v>357</v>
      </c>
      <c r="Z248" s="14" t="s">
        <v>3814</v>
      </c>
      <c r="AA248" s="14" t="s">
        <v>423</v>
      </c>
      <c r="AB248" s="14" t="s">
        <v>339</v>
      </c>
      <c r="AC248" s="14" t="s">
        <v>428</v>
      </c>
      <c r="AD248" s="14" t="s">
        <v>368</v>
      </c>
      <c r="AE248" s="14" t="s">
        <v>2466</v>
      </c>
      <c r="AF248" s="14"/>
      <c r="AG248" s="14" t="s">
        <v>379</v>
      </c>
      <c r="AH248" s="14" t="s">
        <v>429</v>
      </c>
      <c r="AI248" s="14"/>
      <c r="AJ248" s="14"/>
      <c r="AK248" s="14"/>
      <c r="AL248" s="14"/>
      <c r="AM248" s="14" t="s">
        <v>395</v>
      </c>
      <c r="AN248" s="14" t="s">
        <v>2468</v>
      </c>
      <c r="AO248" s="14" t="s">
        <v>397</v>
      </c>
      <c r="AP248" s="14" t="s">
        <v>429</v>
      </c>
      <c r="AQ248" s="14"/>
      <c r="AR248" s="14"/>
      <c r="AS248" s="14"/>
      <c r="AT248" s="14"/>
      <c r="AU248" s="16"/>
      <c r="AV248" s="16"/>
      <c r="AW248" s="16"/>
      <c r="AX248" s="16"/>
      <c r="AY248" s="16"/>
      <c r="AZ248" s="16"/>
      <c r="BA248" s="16"/>
      <c r="BB248" s="16"/>
    </row>
    <row r="249" spans="1:54">
      <c r="A249" s="14"/>
      <c r="B249" s="30" t="s">
        <v>2457</v>
      </c>
      <c r="C249" s="14" t="s">
        <v>2499</v>
      </c>
      <c r="D249" s="14"/>
      <c r="E249" s="14" t="s">
        <v>2458</v>
      </c>
      <c r="F249" s="14" t="s">
        <v>2459</v>
      </c>
      <c r="G249" s="14" t="s">
        <v>3792</v>
      </c>
      <c r="H249" s="14" t="s">
        <v>1295</v>
      </c>
      <c r="I249" s="14"/>
      <c r="J249" s="14" t="s">
        <v>368</v>
      </c>
      <c r="K249" s="14">
        <v>0</v>
      </c>
      <c r="L249" s="14" t="s">
        <v>339</v>
      </c>
      <c r="M249" s="14" t="s">
        <v>340</v>
      </c>
      <c r="N249" s="14" t="s">
        <v>340</v>
      </c>
      <c r="O249" s="14" t="s">
        <v>411</v>
      </c>
      <c r="P249" s="14" t="s">
        <v>1001</v>
      </c>
      <c r="Q249" s="14" t="s">
        <v>1001</v>
      </c>
      <c r="R249" s="14" t="s">
        <v>340</v>
      </c>
      <c r="S249" s="14" t="s">
        <v>340</v>
      </c>
      <c r="T249" s="14">
        <v>2</v>
      </c>
      <c r="U249" s="14" t="s">
        <v>351</v>
      </c>
      <c r="V249" s="14" t="s">
        <v>352</v>
      </c>
      <c r="W249" s="14"/>
      <c r="X249" s="14" t="s">
        <v>415</v>
      </c>
      <c r="Y249" s="14" t="s">
        <v>357</v>
      </c>
      <c r="Z249" s="14" t="s">
        <v>3814</v>
      </c>
      <c r="AA249" s="14" t="s">
        <v>423</v>
      </c>
      <c r="AB249" s="14" t="s">
        <v>339</v>
      </c>
      <c r="AC249" s="14" t="s">
        <v>428</v>
      </c>
      <c r="AD249" s="14" t="s">
        <v>368</v>
      </c>
      <c r="AE249" s="14" t="s">
        <v>2466</v>
      </c>
      <c r="AF249" s="14"/>
      <c r="AG249" s="14" t="s">
        <v>379</v>
      </c>
      <c r="AH249" s="14" t="s">
        <v>429</v>
      </c>
      <c r="AI249" s="14"/>
      <c r="AJ249" s="14"/>
      <c r="AK249" s="14"/>
      <c r="AL249" s="14"/>
      <c r="AM249" s="14" t="s">
        <v>395</v>
      </c>
      <c r="AN249" s="14" t="s">
        <v>2468</v>
      </c>
      <c r="AO249" s="14" t="s">
        <v>397</v>
      </c>
      <c r="AP249" s="14" t="s">
        <v>429</v>
      </c>
      <c r="AQ249" s="14"/>
      <c r="AR249" s="14"/>
      <c r="AS249" s="14"/>
      <c r="AT249" s="14"/>
      <c r="AU249" s="16"/>
      <c r="AV249" s="16"/>
      <c r="AW249" s="16"/>
      <c r="AX249" s="16"/>
      <c r="AY249" s="16"/>
      <c r="AZ249" s="16"/>
      <c r="BA249" s="16"/>
      <c r="BB249" s="16"/>
    </row>
    <row r="250" spans="1:54">
      <c r="A250" s="14"/>
      <c r="B250" s="30" t="s">
        <v>2457</v>
      </c>
      <c r="C250" s="14" t="s">
        <v>2501</v>
      </c>
      <c r="D250" s="14"/>
      <c r="E250" s="14" t="s">
        <v>2458</v>
      </c>
      <c r="F250" s="14" t="s">
        <v>2459</v>
      </c>
      <c r="G250" s="14" t="s">
        <v>3792</v>
      </c>
      <c r="H250" s="14" t="s">
        <v>1295</v>
      </c>
      <c r="I250" s="14"/>
      <c r="J250" s="14" t="s">
        <v>368</v>
      </c>
      <c r="K250" s="14">
        <v>0</v>
      </c>
      <c r="L250" s="14" t="s">
        <v>339</v>
      </c>
      <c r="M250" s="14" t="s">
        <v>340</v>
      </c>
      <c r="N250" s="14" t="s">
        <v>340</v>
      </c>
      <c r="O250" s="14" t="s">
        <v>411</v>
      </c>
      <c r="P250" s="14" t="s">
        <v>1001</v>
      </c>
      <c r="Q250" s="14" t="s">
        <v>1001</v>
      </c>
      <c r="R250" s="14" t="s">
        <v>340</v>
      </c>
      <c r="S250" s="14" t="s">
        <v>340</v>
      </c>
      <c r="T250" s="14">
        <v>2</v>
      </c>
      <c r="U250" s="14" t="s">
        <v>351</v>
      </c>
      <c r="V250" s="14" t="s">
        <v>352</v>
      </c>
      <c r="W250" s="14"/>
      <c r="X250" s="14" t="s">
        <v>415</v>
      </c>
      <c r="Y250" s="14" t="s">
        <v>357</v>
      </c>
      <c r="Z250" s="14" t="s">
        <v>3814</v>
      </c>
      <c r="AA250" s="14" t="s">
        <v>423</v>
      </c>
      <c r="AB250" s="14" t="s">
        <v>339</v>
      </c>
      <c r="AC250" s="14" t="s">
        <v>428</v>
      </c>
      <c r="AD250" s="14" t="s">
        <v>368</v>
      </c>
      <c r="AE250" s="14" t="s">
        <v>2466</v>
      </c>
      <c r="AF250" s="14"/>
      <c r="AG250" s="14" t="s">
        <v>379</v>
      </c>
      <c r="AH250" s="14" t="s">
        <v>429</v>
      </c>
      <c r="AI250" s="14"/>
      <c r="AJ250" s="14"/>
      <c r="AK250" s="14"/>
      <c r="AL250" s="14"/>
      <c r="AM250" s="14" t="s">
        <v>395</v>
      </c>
      <c r="AN250" s="14" t="s">
        <v>2468</v>
      </c>
      <c r="AO250" s="14" t="s">
        <v>397</v>
      </c>
      <c r="AP250" s="14" t="s">
        <v>429</v>
      </c>
      <c r="AQ250" s="14"/>
      <c r="AR250" s="14"/>
      <c r="AS250" s="14"/>
      <c r="AT250" s="14"/>
      <c r="AU250" s="16"/>
      <c r="AV250" s="16"/>
      <c r="AW250" s="16"/>
      <c r="AX250" s="16"/>
      <c r="AY250" s="16"/>
      <c r="AZ250" s="16"/>
      <c r="BA250" s="16"/>
      <c r="BB250" s="16"/>
    </row>
    <row r="251" spans="1:54">
      <c r="A251" s="14"/>
      <c r="B251" s="30" t="s">
        <v>2457</v>
      </c>
      <c r="C251" s="14" t="s">
        <v>2503</v>
      </c>
      <c r="D251" s="14"/>
      <c r="E251" s="14" t="s">
        <v>2458</v>
      </c>
      <c r="F251" s="14" t="s">
        <v>2459</v>
      </c>
      <c r="G251" s="14" t="s">
        <v>3793</v>
      </c>
      <c r="H251" s="14" t="s">
        <v>1295</v>
      </c>
      <c r="I251" s="14"/>
      <c r="J251" s="14" t="s">
        <v>368</v>
      </c>
      <c r="K251" s="14">
        <v>0</v>
      </c>
      <c r="L251" s="14" t="s">
        <v>339</v>
      </c>
      <c r="M251" s="14" t="s">
        <v>340</v>
      </c>
      <c r="N251" s="14" t="s">
        <v>340</v>
      </c>
      <c r="O251" s="14" t="s">
        <v>411</v>
      </c>
      <c r="P251" s="14" t="s">
        <v>1001</v>
      </c>
      <c r="Q251" s="14" t="s">
        <v>1001</v>
      </c>
      <c r="R251" s="14" t="s">
        <v>340</v>
      </c>
      <c r="S251" s="14" t="s">
        <v>340</v>
      </c>
      <c r="T251" s="14">
        <v>2</v>
      </c>
      <c r="U251" s="14" t="s">
        <v>351</v>
      </c>
      <c r="V251" s="14" t="s">
        <v>352</v>
      </c>
      <c r="W251" s="14"/>
      <c r="X251" s="14" t="s">
        <v>415</v>
      </c>
      <c r="Y251" s="14" t="s">
        <v>357</v>
      </c>
      <c r="Z251" s="14" t="s">
        <v>3814</v>
      </c>
      <c r="AA251" s="14" t="s">
        <v>423</v>
      </c>
      <c r="AB251" s="14" t="s">
        <v>339</v>
      </c>
      <c r="AC251" s="14" t="s">
        <v>428</v>
      </c>
      <c r="AD251" s="14" t="s">
        <v>368</v>
      </c>
      <c r="AE251" s="14" t="s">
        <v>2466</v>
      </c>
      <c r="AF251" s="14"/>
      <c r="AG251" s="14" t="s">
        <v>379</v>
      </c>
      <c r="AH251" s="14" t="s">
        <v>429</v>
      </c>
      <c r="AI251" s="14"/>
      <c r="AJ251" s="14"/>
      <c r="AK251" s="14"/>
      <c r="AL251" s="14"/>
      <c r="AM251" s="14" t="s">
        <v>395</v>
      </c>
      <c r="AN251" s="14" t="s">
        <v>2468</v>
      </c>
      <c r="AO251" s="14" t="s">
        <v>397</v>
      </c>
      <c r="AP251" s="14" t="s">
        <v>429</v>
      </c>
      <c r="AQ251" s="14"/>
      <c r="AR251" s="14"/>
      <c r="AS251" s="14"/>
      <c r="AT251" s="14"/>
      <c r="AU251" s="16"/>
      <c r="AV251" s="16"/>
      <c r="AW251" s="16"/>
      <c r="AX251" s="16"/>
      <c r="AY251" s="16"/>
      <c r="AZ251" s="16"/>
      <c r="BA251" s="16"/>
      <c r="BB251" s="16"/>
    </row>
    <row r="252" spans="1:54">
      <c r="A252" s="14"/>
      <c r="B252" s="30" t="s">
        <v>2457</v>
      </c>
      <c r="C252" s="14" t="s">
        <v>2505</v>
      </c>
      <c r="D252" s="14"/>
      <c r="E252" s="14" t="s">
        <v>2458</v>
      </c>
      <c r="F252" s="14" t="s">
        <v>2459</v>
      </c>
      <c r="G252" s="14" t="s">
        <v>3793</v>
      </c>
      <c r="H252" s="14" t="s">
        <v>1295</v>
      </c>
      <c r="I252" s="14"/>
      <c r="J252" s="14" t="s">
        <v>368</v>
      </c>
      <c r="K252" s="14">
        <v>0</v>
      </c>
      <c r="L252" s="14" t="s">
        <v>339</v>
      </c>
      <c r="M252" s="14" t="s">
        <v>340</v>
      </c>
      <c r="N252" s="14" t="s">
        <v>340</v>
      </c>
      <c r="O252" s="14" t="s">
        <v>411</v>
      </c>
      <c r="P252" s="14" t="s">
        <v>1001</v>
      </c>
      <c r="Q252" s="14" t="s">
        <v>1001</v>
      </c>
      <c r="R252" s="14" t="s">
        <v>340</v>
      </c>
      <c r="S252" s="14" t="s">
        <v>340</v>
      </c>
      <c r="T252" s="14">
        <v>2</v>
      </c>
      <c r="U252" s="14" t="s">
        <v>351</v>
      </c>
      <c r="V252" s="14" t="s">
        <v>352</v>
      </c>
      <c r="W252" s="14"/>
      <c r="X252" s="14" t="s">
        <v>415</v>
      </c>
      <c r="Y252" s="14" t="s">
        <v>357</v>
      </c>
      <c r="Z252" s="14" t="s">
        <v>3814</v>
      </c>
      <c r="AA252" s="14" t="s">
        <v>423</v>
      </c>
      <c r="AB252" s="14" t="s">
        <v>339</v>
      </c>
      <c r="AC252" s="14" t="s">
        <v>428</v>
      </c>
      <c r="AD252" s="14" t="s">
        <v>368</v>
      </c>
      <c r="AE252" s="14" t="s">
        <v>2466</v>
      </c>
      <c r="AF252" s="14"/>
      <c r="AG252" s="14" t="s">
        <v>379</v>
      </c>
      <c r="AH252" s="14" t="s">
        <v>429</v>
      </c>
      <c r="AI252" s="14"/>
      <c r="AJ252" s="14"/>
      <c r="AK252" s="14"/>
      <c r="AL252" s="14"/>
      <c r="AM252" s="14" t="s">
        <v>395</v>
      </c>
      <c r="AN252" s="14" t="s">
        <v>2468</v>
      </c>
      <c r="AO252" s="14" t="s">
        <v>397</v>
      </c>
      <c r="AP252" s="14" t="s">
        <v>429</v>
      </c>
      <c r="AQ252" s="14"/>
      <c r="AR252" s="14"/>
      <c r="AS252" s="14"/>
      <c r="AT252" s="14"/>
      <c r="AU252" s="16"/>
      <c r="AV252" s="16"/>
      <c r="AW252" s="16"/>
      <c r="AX252" s="16"/>
      <c r="AY252" s="16"/>
      <c r="AZ252" s="16"/>
      <c r="BA252" s="16"/>
      <c r="BB252" s="16"/>
    </row>
    <row r="253" spans="1:54">
      <c r="A253" s="14"/>
      <c r="B253" s="30" t="s">
        <v>2457</v>
      </c>
      <c r="C253" s="14" t="s">
        <v>2507</v>
      </c>
      <c r="D253" s="14"/>
      <c r="E253" s="14" t="s">
        <v>2458</v>
      </c>
      <c r="F253" s="14" t="s">
        <v>2459</v>
      </c>
      <c r="G253" s="14" t="s">
        <v>3793</v>
      </c>
      <c r="H253" s="14" t="s">
        <v>1295</v>
      </c>
      <c r="I253" s="14"/>
      <c r="J253" s="14" t="s">
        <v>368</v>
      </c>
      <c r="K253" s="14">
        <v>0</v>
      </c>
      <c r="L253" s="14" t="s">
        <v>339</v>
      </c>
      <c r="M253" s="14" t="s">
        <v>340</v>
      </c>
      <c r="N253" s="14" t="s">
        <v>340</v>
      </c>
      <c r="O253" s="14" t="s">
        <v>411</v>
      </c>
      <c r="P253" s="14" t="s">
        <v>1001</v>
      </c>
      <c r="Q253" s="14" t="s">
        <v>1001</v>
      </c>
      <c r="R253" s="14" t="s">
        <v>340</v>
      </c>
      <c r="S253" s="14" t="s">
        <v>340</v>
      </c>
      <c r="T253" s="14">
        <v>2</v>
      </c>
      <c r="U253" s="14" t="s">
        <v>351</v>
      </c>
      <c r="V253" s="14" t="s">
        <v>352</v>
      </c>
      <c r="W253" s="14"/>
      <c r="X253" s="14" t="s">
        <v>415</v>
      </c>
      <c r="Y253" s="14" t="s">
        <v>357</v>
      </c>
      <c r="Z253" s="14" t="s">
        <v>3814</v>
      </c>
      <c r="AA253" s="14" t="s">
        <v>423</v>
      </c>
      <c r="AB253" s="14" t="s">
        <v>339</v>
      </c>
      <c r="AC253" s="14" t="s">
        <v>428</v>
      </c>
      <c r="AD253" s="14" t="s">
        <v>368</v>
      </c>
      <c r="AE253" s="14" t="s">
        <v>2466</v>
      </c>
      <c r="AF253" s="14"/>
      <c r="AG253" s="14" t="s">
        <v>379</v>
      </c>
      <c r="AH253" s="14" t="s">
        <v>429</v>
      </c>
      <c r="AI253" s="14"/>
      <c r="AJ253" s="14"/>
      <c r="AK253" s="14"/>
      <c r="AL253" s="14"/>
      <c r="AM253" s="14" t="s">
        <v>395</v>
      </c>
      <c r="AN253" s="14" t="s">
        <v>2468</v>
      </c>
      <c r="AO253" s="14" t="s">
        <v>397</v>
      </c>
      <c r="AP253" s="14" t="s">
        <v>429</v>
      </c>
      <c r="AQ253" s="14"/>
      <c r="AR253" s="14"/>
      <c r="AS253" s="14"/>
      <c r="AT253" s="14"/>
      <c r="AU253" s="16"/>
      <c r="AV253" s="16"/>
      <c r="AW253" s="16"/>
      <c r="AX253" s="16"/>
      <c r="AY253" s="16"/>
      <c r="AZ253" s="16"/>
      <c r="BA253" s="16"/>
      <c r="BB253" s="16"/>
    </row>
    <row r="254" spans="1:54">
      <c r="A254" s="14"/>
      <c r="B254" s="30" t="s">
        <v>2457</v>
      </c>
      <c r="C254" s="14" t="s">
        <v>2509</v>
      </c>
      <c r="D254" s="14"/>
      <c r="E254" s="14" t="s">
        <v>2458</v>
      </c>
      <c r="F254" s="14" t="s">
        <v>2459</v>
      </c>
      <c r="G254" s="14" t="s">
        <v>3794</v>
      </c>
      <c r="H254" s="14" t="s">
        <v>1295</v>
      </c>
      <c r="I254" s="14"/>
      <c r="J254" s="14" t="s">
        <v>368</v>
      </c>
      <c r="K254" s="14">
        <v>0</v>
      </c>
      <c r="L254" s="14" t="s">
        <v>339</v>
      </c>
      <c r="M254" s="14" t="s">
        <v>340</v>
      </c>
      <c r="N254" s="14" t="s">
        <v>340</v>
      </c>
      <c r="O254" s="14" t="s">
        <v>411</v>
      </c>
      <c r="P254" s="14" t="s">
        <v>1001</v>
      </c>
      <c r="Q254" s="14" t="s">
        <v>1001</v>
      </c>
      <c r="R254" s="14" t="s">
        <v>340</v>
      </c>
      <c r="S254" s="14" t="s">
        <v>340</v>
      </c>
      <c r="T254" s="14">
        <v>2</v>
      </c>
      <c r="U254" s="14" t="s">
        <v>351</v>
      </c>
      <c r="V254" s="14" t="s">
        <v>352</v>
      </c>
      <c r="W254" s="14"/>
      <c r="X254" s="14" t="s">
        <v>415</v>
      </c>
      <c r="Y254" s="14" t="s">
        <v>357</v>
      </c>
      <c r="Z254" s="14" t="s">
        <v>3814</v>
      </c>
      <c r="AA254" s="14" t="s">
        <v>423</v>
      </c>
      <c r="AB254" s="14" t="s">
        <v>339</v>
      </c>
      <c r="AC254" s="14" t="s">
        <v>428</v>
      </c>
      <c r="AD254" s="14" t="s">
        <v>368</v>
      </c>
      <c r="AE254" s="14" t="s">
        <v>2466</v>
      </c>
      <c r="AF254" s="14"/>
      <c r="AG254" s="14" t="s">
        <v>379</v>
      </c>
      <c r="AH254" s="14" t="s">
        <v>429</v>
      </c>
      <c r="AI254" s="14"/>
      <c r="AJ254" s="14"/>
      <c r="AK254" s="14"/>
      <c r="AL254" s="14"/>
      <c r="AM254" s="14" t="s">
        <v>395</v>
      </c>
      <c r="AN254" s="14" t="s">
        <v>2468</v>
      </c>
      <c r="AO254" s="14" t="s">
        <v>397</v>
      </c>
      <c r="AP254" s="14" t="s">
        <v>382</v>
      </c>
      <c r="AQ254" s="14"/>
      <c r="AR254" s="14"/>
      <c r="AS254" s="14"/>
      <c r="AT254" s="14"/>
      <c r="AU254" s="16"/>
      <c r="AV254" s="16"/>
      <c r="AW254" s="16"/>
      <c r="AX254" s="16"/>
      <c r="AY254" s="16"/>
      <c r="AZ254" s="16"/>
      <c r="BA254" s="16"/>
      <c r="BB254" s="16"/>
    </row>
    <row r="255" spans="1:54">
      <c r="A255" s="14"/>
      <c r="B255" s="30" t="s">
        <v>2457</v>
      </c>
      <c r="C255" s="14" t="s">
        <v>2512</v>
      </c>
      <c r="D255" s="14"/>
      <c r="E255" s="14" t="s">
        <v>2458</v>
      </c>
      <c r="F255" s="14" t="s">
        <v>2459</v>
      </c>
      <c r="G255" s="14" t="s">
        <v>3793</v>
      </c>
      <c r="H255" s="14" t="s">
        <v>1295</v>
      </c>
      <c r="I255" s="14"/>
      <c r="J255" s="14" t="s">
        <v>368</v>
      </c>
      <c r="K255" s="14">
        <v>0</v>
      </c>
      <c r="L255" s="14" t="s">
        <v>339</v>
      </c>
      <c r="M255" s="14" t="s">
        <v>340</v>
      </c>
      <c r="N255" s="14" t="s">
        <v>340</v>
      </c>
      <c r="O255" s="14" t="s">
        <v>411</v>
      </c>
      <c r="P255" s="14" t="s">
        <v>1001</v>
      </c>
      <c r="Q255" s="14" t="s">
        <v>1001</v>
      </c>
      <c r="R255" s="14" t="s">
        <v>340</v>
      </c>
      <c r="S255" s="14" t="s">
        <v>340</v>
      </c>
      <c r="T255" s="14">
        <v>2</v>
      </c>
      <c r="U255" s="14" t="s">
        <v>351</v>
      </c>
      <c r="V255" s="14" t="s">
        <v>352</v>
      </c>
      <c r="W255" s="14"/>
      <c r="X255" s="14" t="s">
        <v>415</v>
      </c>
      <c r="Y255" s="14" t="s">
        <v>357</v>
      </c>
      <c r="Z255" s="14" t="s">
        <v>3814</v>
      </c>
      <c r="AA255" s="14" t="s">
        <v>423</v>
      </c>
      <c r="AB255" s="14" t="s">
        <v>339</v>
      </c>
      <c r="AC255" s="14" t="s">
        <v>428</v>
      </c>
      <c r="AD255" s="14" t="s">
        <v>368</v>
      </c>
      <c r="AE255" s="14" t="s">
        <v>2466</v>
      </c>
      <c r="AF255" s="14"/>
      <c r="AG255" s="14" t="s">
        <v>379</v>
      </c>
      <c r="AH255" s="14" t="s">
        <v>382</v>
      </c>
      <c r="AI255" s="14"/>
      <c r="AJ255" s="14"/>
      <c r="AK255" s="14"/>
      <c r="AL255" s="14"/>
      <c r="AM255" s="14" t="s">
        <v>395</v>
      </c>
      <c r="AN255" s="14" t="s">
        <v>2468</v>
      </c>
      <c r="AO255" s="14" t="s">
        <v>397</v>
      </c>
      <c r="AP255" s="14" t="s">
        <v>382</v>
      </c>
      <c r="AQ255" s="14"/>
      <c r="AR255" s="14"/>
      <c r="AS255" s="14"/>
      <c r="AT255" s="14"/>
      <c r="AU255" s="16"/>
      <c r="AV255" s="16"/>
      <c r="AW255" s="16"/>
      <c r="AX255" s="16"/>
      <c r="AY255" s="16"/>
      <c r="AZ255" s="16"/>
      <c r="BA255" s="16"/>
      <c r="BB255" s="16"/>
    </row>
    <row r="256" spans="1:54">
      <c r="A256" s="14"/>
      <c r="B256" s="30" t="s">
        <v>2457</v>
      </c>
      <c r="C256" s="14" t="s">
        <v>2514</v>
      </c>
      <c r="D256" s="14"/>
      <c r="E256" s="14" t="s">
        <v>2458</v>
      </c>
      <c r="F256" s="14" t="s">
        <v>2459</v>
      </c>
      <c r="G256" s="14" t="s">
        <v>3794</v>
      </c>
      <c r="H256" s="14" t="s">
        <v>1295</v>
      </c>
      <c r="I256" s="14"/>
      <c r="J256" s="14" t="s">
        <v>368</v>
      </c>
      <c r="K256" s="14">
        <v>0</v>
      </c>
      <c r="L256" s="14" t="s">
        <v>339</v>
      </c>
      <c r="M256" s="14" t="s">
        <v>340</v>
      </c>
      <c r="N256" s="14" t="s">
        <v>340</v>
      </c>
      <c r="O256" s="14" t="s">
        <v>411</v>
      </c>
      <c r="P256" s="14" t="s">
        <v>1001</v>
      </c>
      <c r="Q256" s="14" t="s">
        <v>1001</v>
      </c>
      <c r="R256" s="14" t="s">
        <v>340</v>
      </c>
      <c r="S256" s="14" t="s">
        <v>340</v>
      </c>
      <c r="T256" s="14">
        <v>2</v>
      </c>
      <c r="U256" s="14" t="s">
        <v>351</v>
      </c>
      <c r="V256" s="14" t="s">
        <v>352</v>
      </c>
      <c r="W256" s="14"/>
      <c r="X256" s="14" t="s">
        <v>415</v>
      </c>
      <c r="Y256" s="14" t="s">
        <v>357</v>
      </c>
      <c r="Z256" s="14" t="s">
        <v>3814</v>
      </c>
      <c r="AA256" s="14" t="s">
        <v>423</v>
      </c>
      <c r="AB256" s="14" t="s">
        <v>339</v>
      </c>
      <c r="AC256" s="14" t="s">
        <v>428</v>
      </c>
      <c r="AD256" s="14" t="s">
        <v>368</v>
      </c>
      <c r="AE256" s="14" t="s">
        <v>2466</v>
      </c>
      <c r="AF256" s="14"/>
      <c r="AG256" s="14" t="s">
        <v>379</v>
      </c>
      <c r="AH256" s="14" t="s">
        <v>429</v>
      </c>
      <c r="AI256" s="14"/>
      <c r="AJ256" s="14"/>
      <c r="AK256" s="14"/>
      <c r="AL256" s="14"/>
      <c r="AM256" s="14" t="s">
        <v>395</v>
      </c>
      <c r="AN256" s="14" t="s">
        <v>2468</v>
      </c>
      <c r="AO256" s="14" t="s">
        <v>397</v>
      </c>
      <c r="AP256" s="14" t="s">
        <v>429</v>
      </c>
      <c r="AQ256" s="14"/>
      <c r="AR256" s="14"/>
      <c r="AS256" s="14"/>
      <c r="AT256" s="14"/>
      <c r="AU256" s="16"/>
      <c r="AV256" s="16"/>
      <c r="AW256" s="16"/>
      <c r="AX256" s="16"/>
      <c r="AY256" s="16"/>
      <c r="AZ256" s="16"/>
      <c r="BA256" s="16"/>
      <c r="BB256" s="16"/>
    </row>
    <row r="257" spans="1:54">
      <c r="A257" s="14"/>
      <c r="B257" s="30" t="s">
        <v>2457</v>
      </c>
      <c r="C257" s="14" t="s">
        <v>2517</v>
      </c>
      <c r="D257" s="14"/>
      <c r="E257" s="14" t="s">
        <v>2458</v>
      </c>
      <c r="F257" s="14" t="s">
        <v>2459</v>
      </c>
      <c r="G257" s="14" t="s">
        <v>3777</v>
      </c>
      <c r="H257" s="14" t="s">
        <v>1295</v>
      </c>
      <c r="I257" s="14"/>
      <c r="J257" s="14" t="s">
        <v>368</v>
      </c>
      <c r="K257" s="14">
        <v>0</v>
      </c>
      <c r="L257" s="14" t="s">
        <v>339</v>
      </c>
      <c r="M257" s="14" t="s">
        <v>340</v>
      </c>
      <c r="N257" s="14" t="s">
        <v>340</v>
      </c>
      <c r="O257" s="14" t="s">
        <v>411</v>
      </c>
      <c r="P257" s="14" t="s">
        <v>1001</v>
      </c>
      <c r="Q257" s="14" t="s">
        <v>1001</v>
      </c>
      <c r="R257" s="14" t="s">
        <v>340</v>
      </c>
      <c r="S257" s="14" t="s">
        <v>340</v>
      </c>
      <c r="T257" s="14">
        <v>1</v>
      </c>
      <c r="U257" s="14" t="s">
        <v>351</v>
      </c>
      <c r="V257" s="14"/>
      <c r="W257" s="14"/>
      <c r="X257" s="14" t="s">
        <v>415</v>
      </c>
      <c r="Y257" s="14" t="s">
        <v>357</v>
      </c>
      <c r="Z257" s="14" t="s">
        <v>3814</v>
      </c>
      <c r="AA257" s="14" t="s">
        <v>423</v>
      </c>
      <c r="AB257" s="14" t="s">
        <v>339</v>
      </c>
      <c r="AC257" s="14" t="s">
        <v>428</v>
      </c>
      <c r="AD257" s="14" t="s">
        <v>368</v>
      </c>
      <c r="AE257" s="14" t="s">
        <v>2466</v>
      </c>
      <c r="AF257" s="14"/>
      <c r="AG257" s="14" t="s">
        <v>379</v>
      </c>
      <c r="AH257" s="14" t="s">
        <v>429</v>
      </c>
      <c r="AI257" s="14"/>
      <c r="AJ257" s="14"/>
      <c r="AK257" s="14"/>
      <c r="AL257" s="14"/>
      <c r="AM257" s="14" t="s">
        <v>395</v>
      </c>
      <c r="AN257" s="14" t="s">
        <v>2468</v>
      </c>
      <c r="AO257" s="14" t="s">
        <v>397</v>
      </c>
      <c r="AP257" s="14" t="s">
        <v>429</v>
      </c>
      <c r="AQ257" s="14"/>
      <c r="AR257" s="14"/>
      <c r="AS257" s="14"/>
      <c r="AT257" s="14"/>
      <c r="AU257" s="16"/>
      <c r="AV257" s="16"/>
      <c r="AW257" s="16"/>
      <c r="AX257" s="16"/>
      <c r="AY257" s="16"/>
      <c r="AZ257" s="16"/>
      <c r="BA257" s="16"/>
      <c r="BB257" s="16"/>
    </row>
    <row r="258" spans="1:54">
      <c r="A258" s="14"/>
      <c r="B258" s="30" t="s">
        <v>2457</v>
      </c>
      <c r="C258" s="14" t="s">
        <v>2520</v>
      </c>
      <c r="D258" s="14"/>
      <c r="E258" s="14" t="s">
        <v>2458</v>
      </c>
      <c r="F258" s="14" t="s">
        <v>2459</v>
      </c>
      <c r="G258" s="14" t="s">
        <v>3777</v>
      </c>
      <c r="H258" s="14" t="s">
        <v>1295</v>
      </c>
      <c r="I258" s="14"/>
      <c r="J258" s="14" t="s">
        <v>368</v>
      </c>
      <c r="K258" s="14">
        <v>0</v>
      </c>
      <c r="L258" s="14" t="s">
        <v>339</v>
      </c>
      <c r="M258" s="14" t="s">
        <v>340</v>
      </c>
      <c r="N258" s="14" t="s">
        <v>340</v>
      </c>
      <c r="O258" s="14" t="s">
        <v>411</v>
      </c>
      <c r="P258" s="14" t="s">
        <v>1001</v>
      </c>
      <c r="Q258" s="14" t="s">
        <v>1001</v>
      </c>
      <c r="R258" s="14" t="s">
        <v>340</v>
      </c>
      <c r="S258" s="14" t="s">
        <v>340</v>
      </c>
      <c r="T258" s="14">
        <v>1</v>
      </c>
      <c r="U258" s="14" t="s">
        <v>351</v>
      </c>
      <c r="V258" s="14"/>
      <c r="W258" s="14"/>
      <c r="X258" s="14" t="s">
        <v>415</v>
      </c>
      <c r="Y258" s="14" t="s">
        <v>357</v>
      </c>
      <c r="Z258" s="14" t="s">
        <v>3814</v>
      </c>
      <c r="AA258" s="14" t="s">
        <v>423</v>
      </c>
      <c r="AB258" s="14" t="s">
        <v>339</v>
      </c>
      <c r="AC258" s="14" t="s">
        <v>428</v>
      </c>
      <c r="AD258" s="14" t="s">
        <v>368</v>
      </c>
      <c r="AE258" s="14" t="s">
        <v>2466</v>
      </c>
      <c r="AF258" s="14"/>
      <c r="AG258" s="14" t="s">
        <v>379</v>
      </c>
      <c r="AH258" s="14" t="s">
        <v>429</v>
      </c>
      <c r="AI258" s="14"/>
      <c r="AJ258" s="14"/>
      <c r="AK258" s="14"/>
      <c r="AL258" s="14"/>
      <c r="AM258" s="14" t="s">
        <v>395</v>
      </c>
      <c r="AN258" s="14" t="s">
        <v>2468</v>
      </c>
      <c r="AO258" s="14" t="s">
        <v>397</v>
      </c>
      <c r="AP258" s="14" t="s">
        <v>429</v>
      </c>
      <c r="AQ258" s="14"/>
      <c r="AR258" s="14"/>
      <c r="AS258" s="14"/>
      <c r="AT258" s="14"/>
      <c r="AU258" s="16"/>
      <c r="AV258" s="16"/>
      <c r="AW258" s="16"/>
      <c r="AX258" s="16"/>
      <c r="AY258" s="16"/>
      <c r="AZ258" s="16"/>
      <c r="BA258" s="16"/>
      <c r="BB258" s="16"/>
    </row>
    <row r="259" spans="1:54">
      <c r="A259" s="14"/>
      <c r="B259" s="30" t="s">
        <v>2457</v>
      </c>
      <c r="C259" s="14" t="s">
        <v>2522</v>
      </c>
      <c r="D259" s="14"/>
      <c r="E259" s="14" t="s">
        <v>2458</v>
      </c>
      <c r="F259" s="14" t="s">
        <v>2459</v>
      </c>
      <c r="G259" s="14" t="s">
        <v>3777</v>
      </c>
      <c r="H259" s="14" t="s">
        <v>1295</v>
      </c>
      <c r="I259" s="14"/>
      <c r="J259" s="14" t="s">
        <v>368</v>
      </c>
      <c r="K259" s="14">
        <v>0</v>
      </c>
      <c r="L259" s="14" t="s">
        <v>339</v>
      </c>
      <c r="M259" s="14" t="s">
        <v>340</v>
      </c>
      <c r="N259" s="14" t="s">
        <v>340</v>
      </c>
      <c r="O259" s="14" t="s">
        <v>411</v>
      </c>
      <c r="P259" s="14" t="s">
        <v>1001</v>
      </c>
      <c r="Q259" s="14" t="s">
        <v>1001</v>
      </c>
      <c r="R259" s="14" t="s">
        <v>340</v>
      </c>
      <c r="S259" s="14" t="s">
        <v>340</v>
      </c>
      <c r="T259" s="14">
        <v>1</v>
      </c>
      <c r="U259" s="14" t="s">
        <v>351</v>
      </c>
      <c r="V259" s="14"/>
      <c r="W259" s="14"/>
      <c r="X259" s="14" t="s">
        <v>415</v>
      </c>
      <c r="Y259" s="14" t="s">
        <v>357</v>
      </c>
      <c r="Z259" s="14" t="s">
        <v>3814</v>
      </c>
      <c r="AA259" s="14" t="s">
        <v>423</v>
      </c>
      <c r="AB259" s="14" t="s">
        <v>339</v>
      </c>
      <c r="AC259" s="14" t="s">
        <v>428</v>
      </c>
      <c r="AD259" s="14" t="s">
        <v>368</v>
      </c>
      <c r="AE259" s="14" t="s">
        <v>2466</v>
      </c>
      <c r="AF259" s="14"/>
      <c r="AG259" s="14" t="s">
        <v>379</v>
      </c>
      <c r="AH259" s="14" t="s">
        <v>429</v>
      </c>
      <c r="AI259" s="14"/>
      <c r="AJ259" s="14"/>
      <c r="AK259" s="14"/>
      <c r="AL259" s="14"/>
      <c r="AM259" s="14" t="s">
        <v>395</v>
      </c>
      <c r="AN259" s="14" t="s">
        <v>2468</v>
      </c>
      <c r="AO259" s="14" t="s">
        <v>397</v>
      </c>
      <c r="AP259" s="14" t="s">
        <v>429</v>
      </c>
      <c r="AQ259" s="14"/>
      <c r="AR259" s="14"/>
      <c r="AS259" s="14"/>
      <c r="AT259" s="14"/>
      <c r="AU259" s="16"/>
      <c r="AV259" s="16"/>
      <c r="AW259" s="16"/>
      <c r="AX259" s="16"/>
      <c r="AY259" s="16"/>
      <c r="AZ259" s="16"/>
      <c r="BA259" s="16"/>
      <c r="BB259" s="16"/>
    </row>
    <row r="260" spans="1:54">
      <c r="A260" s="14"/>
      <c r="B260" s="30" t="s">
        <v>2457</v>
      </c>
      <c r="C260" s="14" t="s">
        <v>2524</v>
      </c>
      <c r="D260" s="14"/>
      <c r="E260" s="14" t="s">
        <v>2458</v>
      </c>
      <c r="F260" s="14" t="s">
        <v>2459</v>
      </c>
      <c r="G260" s="14" t="s">
        <v>3777</v>
      </c>
      <c r="H260" s="14" t="s">
        <v>1295</v>
      </c>
      <c r="I260" s="14"/>
      <c r="J260" s="14" t="s">
        <v>368</v>
      </c>
      <c r="K260" s="14">
        <v>0</v>
      </c>
      <c r="L260" s="14" t="s">
        <v>339</v>
      </c>
      <c r="M260" s="14" t="s">
        <v>340</v>
      </c>
      <c r="N260" s="14" t="s">
        <v>340</v>
      </c>
      <c r="O260" s="14" t="s">
        <v>411</v>
      </c>
      <c r="P260" s="14" t="s">
        <v>1001</v>
      </c>
      <c r="Q260" s="14" t="s">
        <v>1001</v>
      </c>
      <c r="R260" s="14" t="s">
        <v>340</v>
      </c>
      <c r="S260" s="14" t="s">
        <v>340</v>
      </c>
      <c r="T260" s="14">
        <v>1</v>
      </c>
      <c r="U260" s="14" t="s">
        <v>351</v>
      </c>
      <c r="V260" s="14"/>
      <c r="W260" s="14"/>
      <c r="X260" s="14" t="s">
        <v>415</v>
      </c>
      <c r="Y260" s="14" t="s">
        <v>357</v>
      </c>
      <c r="Z260" s="14" t="s">
        <v>3814</v>
      </c>
      <c r="AA260" s="14" t="s">
        <v>423</v>
      </c>
      <c r="AB260" s="14" t="s">
        <v>339</v>
      </c>
      <c r="AC260" s="14" t="s">
        <v>428</v>
      </c>
      <c r="AD260" s="14" t="s">
        <v>368</v>
      </c>
      <c r="AE260" s="14" t="s">
        <v>2466</v>
      </c>
      <c r="AF260" s="14"/>
      <c r="AG260" s="14" t="s">
        <v>379</v>
      </c>
      <c r="AH260" s="14" t="s">
        <v>559</v>
      </c>
      <c r="AI260" s="14"/>
      <c r="AJ260" s="14"/>
      <c r="AK260" s="14"/>
      <c r="AL260" s="14"/>
      <c r="AM260" s="14" t="s">
        <v>395</v>
      </c>
      <c r="AN260" s="14" t="s">
        <v>2468</v>
      </c>
      <c r="AO260" s="14" t="s">
        <v>397</v>
      </c>
      <c r="AP260" s="14" t="s">
        <v>559</v>
      </c>
      <c r="AQ260" s="14"/>
      <c r="AR260" s="14"/>
      <c r="AS260" s="14"/>
      <c r="AT260" s="14"/>
      <c r="AU260" s="16"/>
      <c r="AV260" s="16"/>
      <c r="AW260" s="16"/>
      <c r="AX260" s="16"/>
      <c r="AY260" s="16"/>
      <c r="AZ260" s="16"/>
      <c r="BA260" s="16"/>
      <c r="BB260" s="16"/>
    </row>
    <row r="261" spans="1:54">
      <c r="A261" s="14"/>
      <c r="B261" s="30" t="s">
        <v>2457</v>
      </c>
      <c r="C261" s="14" t="s">
        <v>2526</v>
      </c>
      <c r="D261" s="14"/>
      <c r="E261" s="14" t="s">
        <v>2458</v>
      </c>
      <c r="F261" s="14" t="s">
        <v>2459</v>
      </c>
      <c r="G261" s="14" t="s">
        <v>3776</v>
      </c>
      <c r="H261" s="14" t="s">
        <v>1295</v>
      </c>
      <c r="I261" s="14"/>
      <c r="J261" s="14" t="s">
        <v>368</v>
      </c>
      <c r="K261" s="14">
        <v>0</v>
      </c>
      <c r="L261" s="14" t="s">
        <v>339</v>
      </c>
      <c r="M261" s="14" t="s">
        <v>340</v>
      </c>
      <c r="N261" s="14" t="s">
        <v>340</v>
      </c>
      <c r="O261" s="14" t="s">
        <v>411</v>
      </c>
      <c r="P261" s="14" t="s">
        <v>1001</v>
      </c>
      <c r="Q261" s="14" t="s">
        <v>1001</v>
      </c>
      <c r="R261" s="14" t="s">
        <v>340</v>
      </c>
      <c r="S261" s="14" t="s">
        <v>340</v>
      </c>
      <c r="T261" s="14">
        <v>2</v>
      </c>
      <c r="U261" s="14" t="s">
        <v>351</v>
      </c>
      <c r="V261" s="14" t="s">
        <v>352</v>
      </c>
      <c r="W261" s="14"/>
      <c r="X261" s="14" t="s">
        <v>415</v>
      </c>
      <c r="Y261" s="14" t="s">
        <v>357</v>
      </c>
      <c r="Z261" s="14" t="s">
        <v>3814</v>
      </c>
      <c r="AA261" s="14" t="s">
        <v>423</v>
      </c>
      <c r="AB261" s="14" t="s">
        <v>339</v>
      </c>
      <c r="AC261" s="14" t="s">
        <v>428</v>
      </c>
      <c r="AD261" s="14" t="s">
        <v>368</v>
      </c>
      <c r="AE261" s="14" t="s">
        <v>2466</v>
      </c>
      <c r="AF261" s="14"/>
      <c r="AG261" s="14" t="s">
        <v>379</v>
      </c>
      <c r="AH261" s="14" t="s">
        <v>429</v>
      </c>
      <c r="AI261" s="14"/>
      <c r="AJ261" s="14"/>
      <c r="AK261" s="14"/>
      <c r="AL261" s="14"/>
      <c r="AM261" s="14" t="s">
        <v>395</v>
      </c>
      <c r="AN261" s="14" t="s">
        <v>2468</v>
      </c>
      <c r="AO261" s="14" t="s">
        <v>397</v>
      </c>
      <c r="AP261" s="14" t="s">
        <v>429</v>
      </c>
      <c r="AQ261" s="14"/>
      <c r="AR261" s="14"/>
      <c r="AS261" s="14"/>
      <c r="AT261" s="14"/>
      <c r="AU261" s="16"/>
      <c r="AV261" s="16"/>
      <c r="AW261" s="16"/>
      <c r="AX261" s="16"/>
      <c r="AY261" s="16"/>
      <c r="AZ261" s="16"/>
      <c r="BA261" s="16"/>
      <c r="BB261" s="16"/>
    </row>
    <row r="262" spans="1:54">
      <c r="A262" s="14"/>
      <c r="B262" s="30" t="s">
        <v>2457</v>
      </c>
      <c r="C262" s="14" t="s">
        <v>2528</v>
      </c>
      <c r="D262" s="14"/>
      <c r="E262" s="14" t="s">
        <v>2458</v>
      </c>
      <c r="F262" s="14" t="s">
        <v>2459</v>
      </c>
      <c r="G262" s="14" t="s">
        <v>3776</v>
      </c>
      <c r="H262" s="14" t="s">
        <v>1295</v>
      </c>
      <c r="I262" s="14"/>
      <c r="J262" s="14" t="s">
        <v>368</v>
      </c>
      <c r="K262" s="14">
        <v>0</v>
      </c>
      <c r="L262" s="14" t="s">
        <v>339</v>
      </c>
      <c r="M262" s="14" t="s">
        <v>340</v>
      </c>
      <c r="N262" s="14" t="s">
        <v>340</v>
      </c>
      <c r="O262" s="14" t="s">
        <v>411</v>
      </c>
      <c r="P262" s="14" t="s">
        <v>1001</v>
      </c>
      <c r="Q262" s="14" t="s">
        <v>1001</v>
      </c>
      <c r="R262" s="14" t="s">
        <v>340</v>
      </c>
      <c r="S262" s="14" t="s">
        <v>340</v>
      </c>
      <c r="T262" s="14">
        <v>2</v>
      </c>
      <c r="U262" s="14" t="s">
        <v>351</v>
      </c>
      <c r="V262" s="14" t="s">
        <v>352</v>
      </c>
      <c r="W262" s="14"/>
      <c r="X262" s="14" t="s">
        <v>415</v>
      </c>
      <c r="Y262" s="14" t="s">
        <v>357</v>
      </c>
      <c r="Z262" s="14" t="s">
        <v>3814</v>
      </c>
      <c r="AA262" s="14" t="s">
        <v>423</v>
      </c>
      <c r="AB262" s="14" t="s">
        <v>339</v>
      </c>
      <c r="AC262" s="14" t="s">
        <v>428</v>
      </c>
      <c r="AD262" s="14" t="s">
        <v>368</v>
      </c>
      <c r="AE262" s="14" t="s">
        <v>2466</v>
      </c>
      <c r="AF262" s="14"/>
      <c r="AG262" s="14" t="s">
        <v>379</v>
      </c>
      <c r="AH262" s="14" t="s">
        <v>429</v>
      </c>
      <c r="AI262" s="14"/>
      <c r="AJ262" s="14"/>
      <c r="AK262" s="14"/>
      <c r="AL262" s="14"/>
      <c r="AM262" s="14" t="s">
        <v>395</v>
      </c>
      <c r="AN262" s="14" t="s">
        <v>2468</v>
      </c>
      <c r="AO262" s="14" t="s">
        <v>397</v>
      </c>
      <c r="AP262" s="14" t="s">
        <v>429</v>
      </c>
      <c r="AQ262" s="14"/>
      <c r="AR262" s="14"/>
      <c r="AS262" s="14"/>
      <c r="AT262" s="14"/>
      <c r="AU262" s="16"/>
      <c r="AV262" s="16"/>
      <c r="AW262" s="16"/>
      <c r="AX262" s="16"/>
      <c r="AY262" s="16"/>
      <c r="AZ262" s="16"/>
      <c r="BA262" s="16"/>
      <c r="BB262" s="16"/>
    </row>
    <row r="263" spans="1:54">
      <c r="A263" s="14"/>
      <c r="B263" s="30" t="s">
        <v>2457</v>
      </c>
      <c r="C263" s="14" t="s">
        <v>2530</v>
      </c>
      <c r="D263" s="14"/>
      <c r="E263" s="14" t="s">
        <v>2458</v>
      </c>
      <c r="F263" s="14" t="s">
        <v>2459</v>
      </c>
      <c r="G263" s="14" t="s">
        <v>3776</v>
      </c>
      <c r="H263" s="14" t="s">
        <v>1295</v>
      </c>
      <c r="I263" s="14"/>
      <c r="J263" s="14" t="s">
        <v>368</v>
      </c>
      <c r="K263" s="14">
        <v>0</v>
      </c>
      <c r="L263" s="14" t="s">
        <v>339</v>
      </c>
      <c r="M263" s="14" t="s">
        <v>340</v>
      </c>
      <c r="N263" s="14" t="s">
        <v>340</v>
      </c>
      <c r="O263" s="14" t="s">
        <v>411</v>
      </c>
      <c r="P263" s="14" t="s">
        <v>1001</v>
      </c>
      <c r="Q263" s="14" t="s">
        <v>1001</v>
      </c>
      <c r="R263" s="14" t="s">
        <v>340</v>
      </c>
      <c r="S263" s="14" t="s">
        <v>340</v>
      </c>
      <c r="T263" s="14">
        <v>2</v>
      </c>
      <c r="U263" s="14" t="s">
        <v>351</v>
      </c>
      <c r="V263" s="14" t="s">
        <v>352</v>
      </c>
      <c r="W263" s="14"/>
      <c r="X263" s="14" t="s">
        <v>415</v>
      </c>
      <c r="Y263" s="14" t="s">
        <v>357</v>
      </c>
      <c r="Z263" s="14" t="s">
        <v>3814</v>
      </c>
      <c r="AA263" s="14" t="s">
        <v>423</v>
      </c>
      <c r="AB263" s="14" t="s">
        <v>339</v>
      </c>
      <c r="AC263" s="14" t="s">
        <v>428</v>
      </c>
      <c r="AD263" s="14" t="s">
        <v>368</v>
      </c>
      <c r="AE263" s="14" t="s">
        <v>2466</v>
      </c>
      <c r="AF263" s="14"/>
      <c r="AG263" s="14" t="s">
        <v>379</v>
      </c>
      <c r="AH263" s="14" t="s">
        <v>429</v>
      </c>
      <c r="AI263" s="14"/>
      <c r="AJ263" s="14"/>
      <c r="AK263" s="14"/>
      <c r="AL263" s="14"/>
      <c r="AM263" s="14" t="s">
        <v>395</v>
      </c>
      <c r="AN263" s="14" t="s">
        <v>2468</v>
      </c>
      <c r="AO263" s="14" t="s">
        <v>397</v>
      </c>
      <c r="AP263" s="14" t="s">
        <v>429</v>
      </c>
      <c r="AQ263" s="14"/>
      <c r="AR263" s="14"/>
      <c r="AS263" s="14"/>
      <c r="AT263" s="14"/>
      <c r="AU263" s="16"/>
      <c r="AV263" s="16"/>
      <c r="AW263" s="16"/>
      <c r="AX263" s="16"/>
      <c r="AY263" s="16"/>
      <c r="AZ263" s="16"/>
      <c r="BA263" s="16"/>
      <c r="BB263" s="16"/>
    </row>
    <row r="264" spans="1:54">
      <c r="A264" s="14"/>
      <c r="B264" s="30" t="s">
        <v>2457</v>
      </c>
      <c r="C264" s="14" t="s">
        <v>2532</v>
      </c>
      <c r="D264" s="14"/>
      <c r="E264" s="14" t="s">
        <v>2458</v>
      </c>
      <c r="F264" s="14" t="s">
        <v>2459</v>
      </c>
      <c r="G264" s="14" t="s">
        <v>3776</v>
      </c>
      <c r="H264" s="14" t="s">
        <v>1295</v>
      </c>
      <c r="I264" s="14"/>
      <c r="J264" s="14" t="s">
        <v>368</v>
      </c>
      <c r="K264" s="14">
        <v>0</v>
      </c>
      <c r="L264" s="14" t="s">
        <v>339</v>
      </c>
      <c r="M264" s="14" t="s">
        <v>340</v>
      </c>
      <c r="N264" s="14" t="s">
        <v>340</v>
      </c>
      <c r="O264" s="14" t="s">
        <v>411</v>
      </c>
      <c r="P264" s="14" t="s">
        <v>1001</v>
      </c>
      <c r="Q264" s="14" t="s">
        <v>1001</v>
      </c>
      <c r="R264" s="14" t="s">
        <v>340</v>
      </c>
      <c r="S264" s="14" t="s">
        <v>340</v>
      </c>
      <c r="T264" s="14">
        <v>2</v>
      </c>
      <c r="U264" s="14" t="s">
        <v>351</v>
      </c>
      <c r="V264" s="14" t="s">
        <v>352</v>
      </c>
      <c r="W264" s="14"/>
      <c r="X264" s="14" t="s">
        <v>415</v>
      </c>
      <c r="Y264" s="14" t="s">
        <v>357</v>
      </c>
      <c r="Z264" s="14" t="s">
        <v>3814</v>
      </c>
      <c r="AA264" s="14" t="s">
        <v>423</v>
      </c>
      <c r="AB264" s="14" t="s">
        <v>339</v>
      </c>
      <c r="AC264" s="14" t="s">
        <v>428</v>
      </c>
      <c r="AD264" s="14" t="s">
        <v>368</v>
      </c>
      <c r="AE264" s="14" t="s">
        <v>2466</v>
      </c>
      <c r="AF264" s="14"/>
      <c r="AG264" s="14" t="s">
        <v>379</v>
      </c>
      <c r="AH264" s="14" t="s">
        <v>819</v>
      </c>
      <c r="AI264" s="14"/>
      <c r="AJ264" s="14"/>
      <c r="AK264" s="14"/>
      <c r="AL264" s="14"/>
      <c r="AM264" s="14" t="s">
        <v>395</v>
      </c>
      <c r="AN264" s="14" t="s">
        <v>2468</v>
      </c>
      <c r="AO264" s="14" t="s">
        <v>397</v>
      </c>
      <c r="AP264" s="14" t="s">
        <v>559</v>
      </c>
      <c r="AQ264" s="14"/>
      <c r="AR264" s="14"/>
      <c r="AS264" s="14"/>
      <c r="AT264" s="14"/>
      <c r="AU264" s="16"/>
      <c r="AV264" s="16"/>
      <c r="AW264" s="16"/>
      <c r="AX264" s="16"/>
      <c r="AY264" s="16"/>
      <c r="AZ264" s="16"/>
      <c r="BA264" s="16"/>
      <c r="BB264" s="16"/>
    </row>
    <row r="265" spans="1:54">
      <c r="A265" s="14"/>
      <c r="B265" s="30" t="s">
        <v>2457</v>
      </c>
      <c r="C265" s="14" t="s">
        <v>2534</v>
      </c>
      <c r="D265" s="14"/>
      <c r="E265" s="14" t="s">
        <v>2458</v>
      </c>
      <c r="F265" s="14" t="s">
        <v>2459</v>
      </c>
      <c r="G265" s="14" t="s">
        <v>3776</v>
      </c>
      <c r="H265" s="14" t="s">
        <v>1295</v>
      </c>
      <c r="I265" s="14"/>
      <c r="J265" s="14" t="s">
        <v>368</v>
      </c>
      <c r="K265" s="14">
        <v>0</v>
      </c>
      <c r="L265" s="14" t="s">
        <v>339</v>
      </c>
      <c r="M265" s="14" t="s">
        <v>340</v>
      </c>
      <c r="N265" s="14" t="s">
        <v>340</v>
      </c>
      <c r="O265" s="14" t="s">
        <v>411</v>
      </c>
      <c r="P265" s="14" t="s">
        <v>1001</v>
      </c>
      <c r="Q265" s="14" t="s">
        <v>1001</v>
      </c>
      <c r="R265" s="14" t="s">
        <v>340</v>
      </c>
      <c r="S265" s="14" t="s">
        <v>340</v>
      </c>
      <c r="T265" s="14">
        <v>2</v>
      </c>
      <c r="U265" s="14" t="s">
        <v>351</v>
      </c>
      <c r="V265" s="14" t="s">
        <v>352</v>
      </c>
      <c r="W265" s="14"/>
      <c r="X265" s="14" t="s">
        <v>415</v>
      </c>
      <c r="Y265" s="14" t="s">
        <v>357</v>
      </c>
      <c r="Z265" s="14" t="s">
        <v>3814</v>
      </c>
      <c r="AA265" s="14" t="s">
        <v>423</v>
      </c>
      <c r="AB265" s="14" t="s">
        <v>339</v>
      </c>
      <c r="AC265" s="14" t="s">
        <v>428</v>
      </c>
      <c r="AD265" s="14" t="s">
        <v>368</v>
      </c>
      <c r="AE265" s="14" t="s">
        <v>2466</v>
      </c>
      <c r="AF265" s="14"/>
      <c r="AG265" s="14" t="s">
        <v>379</v>
      </c>
      <c r="AH265" s="14" t="s">
        <v>429</v>
      </c>
      <c r="AI265" s="14"/>
      <c r="AJ265" s="14"/>
      <c r="AK265" s="14"/>
      <c r="AL265" s="14"/>
      <c r="AM265" s="14" t="s">
        <v>395</v>
      </c>
      <c r="AN265" s="14" t="s">
        <v>2468</v>
      </c>
      <c r="AO265" s="14" t="s">
        <v>397</v>
      </c>
      <c r="AP265" s="14" t="s">
        <v>429</v>
      </c>
      <c r="AQ265" s="14"/>
      <c r="AR265" s="14"/>
      <c r="AS265" s="14"/>
      <c r="AT265" s="14"/>
      <c r="AU265" s="16"/>
      <c r="AV265" s="16"/>
      <c r="AW265" s="16"/>
      <c r="AX265" s="16"/>
      <c r="AY265" s="16"/>
      <c r="AZ265" s="16"/>
      <c r="BA265" s="16"/>
      <c r="BB265" s="16"/>
    </row>
    <row r="266" spans="1:54">
      <c r="A266" s="14"/>
      <c r="B266" s="30" t="s">
        <v>2457</v>
      </c>
      <c r="C266" s="14" t="s">
        <v>2536</v>
      </c>
      <c r="D266" s="14"/>
      <c r="E266" s="14" t="s">
        <v>2458</v>
      </c>
      <c r="F266" s="14" t="s">
        <v>2459</v>
      </c>
      <c r="G266" s="14" t="s">
        <v>3776</v>
      </c>
      <c r="H266" s="14" t="s">
        <v>1295</v>
      </c>
      <c r="I266" s="14"/>
      <c r="J266" s="14" t="s">
        <v>368</v>
      </c>
      <c r="K266" s="14">
        <v>0</v>
      </c>
      <c r="L266" s="14" t="s">
        <v>339</v>
      </c>
      <c r="M266" s="14" t="s">
        <v>340</v>
      </c>
      <c r="N266" s="14" t="s">
        <v>340</v>
      </c>
      <c r="O266" s="14" t="s">
        <v>411</v>
      </c>
      <c r="P266" s="14" t="s">
        <v>1001</v>
      </c>
      <c r="Q266" s="14" t="s">
        <v>1001</v>
      </c>
      <c r="R266" s="14" t="s">
        <v>340</v>
      </c>
      <c r="S266" s="14" t="s">
        <v>340</v>
      </c>
      <c r="T266" s="14">
        <v>2</v>
      </c>
      <c r="U266" s="14" t="s">
        <v>351</v>
      </c>
      <c r="V266" s="14" t="s">
        <v>352</v>
      </c>
      <c r="W266" s="14"/>
      <c r="X266" s="14" t="s">
        <v>415</v>
      </c>
      <c r="Y266" s="14" t="s">
        <v>357</v>
      </c>
      <c r="Z266" s="14" t="s">
        <v>3814</v>
      </c>
      <c r="AA266" s="14" t="s">
        <v>423</v>
      </c>
      <c r="AB266" s="14" t="s">
        <v>339</v>
      </c>
      <c r="AC266" s="14" t="s">
        <v>428</v>
      </c>
      <c r="AD266" s="14" t="s">
        <v>368</v>
      </c>
      <c r="AE266" s="14" t="s">
        <v>2466</v>
      </c>
      <c r="AF266" s="14"/>
      <c r="AG266" s="14" t="s">
        <v>379</v>
      </c>
      <c r="AH266" s="14" t="s">
        <v>429</v>
      </c>
      <c r="AI266" s="14"/>
      <c r="AJ266" s="14"/>
      <c r="AK266" s="14"/>
      <c r="AL266" s="14"/>
      <c r="AM266" s="14" t="s">
        <v>395</v>
      </c>
      <c r="AN266" s="14" t="s">
        <v>2468</v>
      </c>
      <c r="AO266" s="14" t="s">
        <v>397</v>
      </c>
      <c r="AP266" s="14" t="s">
        <v>429</v>
      </c>
      <c r="AQ266" s="14"/>
      <c r="AR266" s="14"/>
      <c r="AS266" s="14"/>
      <c r="AT266" s="14"/>
      <c r="AU266" s="16"/>
      <c r="AV266" s="16"/>
      <c r="AW266" s="16"/>
      <c r="AX266" s="16"/>
      <c r="AY266" s="16"/>
      <c r="AZ266" s="16"/>
      <c r="BA266" s="16"/>
      <c r="BB266" s="16"/>
    </row>
    <row r="267" spans="1:54">
      <c r="A267" s="14"/>
      <c r="B267" s="30" t="s">
        <v>2457</v>
      </c>
      <c r="C267" s="14" t="s">
        <v>2538</v>
      </c>
      <c r="D267" s="14"/>
      <c r="E267" s="14" t="s">
        <v>2458</v>
      </c>
      <c r="F267" s="14" t="s">
        <v>2459</v>
      </c>
      <c r="G267" s="14" t="s">
        <v>3795</v>
      </c>
      <c r="H267" s="14" t="s">
        <v>1295</v>
      </c>
      <c r="I267" s="14"/>
      <c r="J267" s="14" t="s">
        <v>368</v>
      </c>
      <c r="K267" s="14">
        <v>0</v>
      </c>
      <c r="L267" s="14" t="s">
        <v>339</v>
      </c>
      <c r="M267" s="14" t="s">
        <v>340</v>
      </c>
      <c r="N267" s="14" t="s">
        <v>340</v>
      </c>
      <c r="O267" s="14" t="s">
        <v>411</v>
      </c>
      <c r="P267" s="14" t="s">
        <v>1001</v>
      </c>
      <c r="Q267" s="14" t="s">
        <v>1001</v>
      </c>
      <c r="R267" s="14" t="s">
        <v>340</v>
      </c>
      <c r="S267" s="14" t="s">
        <v>340</v>
      </c>
      <c r="T267" s="14">
        <v>2</v>
      </c>
      <c r="U267" s="14" t="s">
        <v>351</v>
      </c>
      <c r="V267" s="14" t="s">
        <v>352</v>
      </c>
      <c r="W267" s="14"/>
      <c r="X267" s="14" t="s">
        <v>415</v>
      </c>
      <c r="Y267" s="14" t="s">
        <v>357</v>
      </c>
      <c r="Z267" s="14" t="s">
        <v>3814</v>
      </c>
      <c r="AA267" s="14" t="s">
        <v>423</v>
      </c>
      <c r="AB267" s="14" t="s">
        <v>339</v>
      </c>
      <c r="AC267" s="14" t="s">
        <v>428</v>
      </c>
      <c r="AD267" s="14" t="s">
        <v>368</v>
      </c>
      <c r="AE267" s="14" t="s">
        <v>2466</v>
      </c>
      <c r="AF267" s="14"/>
      <c r="AG267" s="14" t="s">
        <v>379</v>
      </c>
      <c r="AH267" s="14" t="s">
        <v>429</v>
      </c>
      <c r="AI267" s="14"/>
      <c r="AJ267" s="14"/>
      <c r="AK267" s="14"/>
      <c r="AL267" s="14"/>
      <c r="AM267" s="14" t="s">
        <v>395</v>
      </c>
      <c r="AN267" s="14" t="s">
        <v>2468</v>
      </c>
      <c r="AO267" s="14" t="s">
        <v>397</v>
      </c>
      <c r="AP267" s="14" t="s">
        <v>429</v>
      </c>
      <c r="AQ267" s="14"/>
      <c r="AR267" s="14"/>
      <c r="AS267" s="14"/>
      <c r="AT267" s="14"/>
      <c r="AU267" s="16"/>
      <c r="AV267" s="16"/>
      <c r="AW267" s="16"/>
      <c r="AX267" s="16"/>
      <c r="AY267" s="16"/>
      <c r="AZ267" s="16"/>
      <c r="BA267" s="16"/>
      <c r="BB267" s="16"/>
    </row>
    <row r="268" spans="1:54">
      <c r="A268" s="14"/>
      <c r="B268" s="30" t="s">
        <v>2457</v>
      </c>
      <c r="C268" s="14" t="s">
        <v>2540</v>
      </c>
      <c r="D268" s="14"/>
      <c r="E268" s="14" t="s">
        <v>2458</v>
      </c>
      <c r="F268" s="14" t="s">
        <v>2459</v>
      </c>
      <c r="G268" s="14" t="s">
        <v>3795</v>
      </c>
      <c r="H268" s="14" t="s">
        <v>1295</v>
      </c>
      <c r="I268" s="14"/>
      <c r="J268" s="14" t="s">
        <v>368</v>
      </c>
      <c r="K268" s="14">
        <v>0</v>
      </c>
      <c r="L268" s="14" t="s">
        <v>339</v>
      </c>
      <c r="M268" s="14" t="s">
        <v>340</v>
      </c>
      <c r="N268" s="14" t="s">
        <v>340</v>
      </c>
      <c r="O268" s="14" t="s">
        <v>411</v>
      </c>
      <c r="P268" s="14" t="s">
        <v>1001</v>
      </c>
      <c r="Q268" s="14" t="s">
        <v>1001</v>
      </c>
      <c r="R268" s="14" t="s">
        <v>340</v>
      </c>
      <c r="S268" s="14" t="s">
        <v>340</v>
      </c>
      <c r="T268" s="14">
        <v>2</v>
      </c>
      <c r="U268" s="14" t="s">
        <v>351</v>
      </c>
      <c r="V268" s="14" t="s">
        <v>352</v>
      </c>
      <c r="W268" s="14"/>
      <c r="X268" s="14" t="s">
        <v>415</v>
      </c>
      <c r="Y268" s="14" t="s">
        <v>357</v>
      </c>
      <c r="Z268" s="14" t="s">
        <v>3814</v>
      </c>
      <c r="AA268" s="14" t="s">
        <v>423</v>
      </c>
      <c r="AB268" s="14" t="s">
        <v>339</v>
      </c>
      <c r="AC268" s="14" t="s">
        <v>428</v>
      </c>
      <c r="AD268" s="14" t="s">
        <v>368</v>
      </c>
      <c r="AE268" s="14" t="s">
        <v>2466</v>
      </c>
      <c r="AF268" s="14"/>
      <c r="AG268" s="14" t="s">
        <v>379</v>
      </c>
      <c r="AH268" s="14" t="s">
        <v>429</v>
      </c>
      <c r="AI268" s="14"/>
      <c r="AJ268" s="14"/>
      <c r="AK268" s="14"/>
      <c r="AL268" s="14"/>
      <c r="AM268" s="14" t="s">
        <v>395</v>
      </c>
      <c r="AN268" s="14" t="s">
        <v>2468</v>
      </c>
      <c r="AO268" s="14" t="s">
        <v>397</v>
      </c>
      <c r="AP268" s="14" t="s">
        <v>383</v>
      </c>
      <c r="AQ268" s="14"/>
      <c r="AR268" s="14"/>
      <c r="AS268" s="14"/>
      <c r="AT268" s="14"/>
      <c r="AU268" s="16"/>
      <c r="AV268" s="16"/>
      <c r="AW268" s="16"/>
      <c r="AX268" s="16"/>
      <c r="AY268" s="16"/>
      <c r="AZ268" s="16"/>
      <c r="BA268" s="16"/>
      <c r="BB268" s="16"/>
    </row>
    <row r="269" spans="1:54">
      <c r="A269" s="14"/>
      <c r="B269" s="30" t="s">
        <v>2457</v>
      </c>
      <c r="C269" s="14" t="s">
        <v>2542</v>
      </c>
      <c r="D269" s="14"/>
      <c r="E269" s="14" t="s">
        <v>2458</v>
      </c>
      <c r="F269" s="14" t="s">
        <v>2459</v>
      </c>
      <c r="G269" s="14" t="s">
        <v>3795</v>
      </c>
      <c r="H269" s="14" t="s">
        <v>1295</v>
      </c>
      <c r="I269" s="14"/>
      <c r="J269" s="14" t="s">
        <v>368</v>
      </c>
      <c r="K269" s="14">
        <v>0</v>
      </c>
      <c r="L269" s="14" t="s">
        <v>339</v>
      </c>
      <c r="M269" s="14" t="s">
        <v>340</v>
      </c>
      <c r="N269" s="14" t="s">
        <v>340</v>
      </c>
      <c r="O269" s="14" t="s">
        <v>411</v>
      </c>
      <c r="P269" s="14" t="s">
        <v>1001</v>
      </c>
      <c r="Q269" s="14" t="s">
        <v>1001</v>
      </c>
      <c r="R269" s="14" t="s">
        <v>340</v>
      </c>
      <c r="S269" s="14" t="s">
        <v>340</v>
      </c>
      <c r="T269" s="14">
        <v>2</v>
      </c>
      <c r="U269" s="14" t="s">
        <v>351</v>
      </c>
      <c r="V269" s="14" t="s">
        <v>352</v>
      </c>
      <c r="W269" s="14"/>
      <c r="X269" s="14" t="s">
        <v>415</v>
      </c>
      <c r="Y269" s="14" t="s">
        <v>357</v>
      </c>
      <c r="Z269" s="14" t="s">
        <v>3814</v>
      </c>
      <c r="AA269" s="14" t="s">
        <v>423</v>
      </c>
      <c r="AB269" s="14" t="s">
        <v>339</v>
      </c>
      <c r="AC269" s="14" t="s">
        <v>428</v>
      </c>
      <c r="AD269" s="14" t="s">
        <v>368</v>
      </c>
      <c r="AE269" s="14" t="s">
        <v>2466</v>
      </c>
      <c r="AF269" s="14"/>
      <c r="AG269" s="14" t="s">
        <v>379</v>
      </c>
      <c r="AH269" s="14" t="s">
        <v>429</v>
      </c>
      <c r="AI269" s="14"/>
      <c r="AJ269" s="14"/>
      <c r="AK269" s="14"/>
      <c r="AL269" s="14"/>
      <c r="AM269" s="14" t="s">
        <v>395</v>
      </c>
      <c r="AN269" s="14" t="s">
        <v>2468</v>
      </c>
      <c r="AO269" s="14" t="s">
        <v>397</v>
      </c>
      <c r="AP269" s="14" t="s">
        <v>337</v>
      </c>
      <c r="AQ269" s="14"/>
      <c r="AR269" s="14"/>
      <c r="AS269" s="14"/>
      <c r="AT269" s="14"/>
      <c r="AU269" s="16"/>
      <c r="AV269" s="16"/>
      <c r="AW269" s="16"/>
      <c r="AX269" s="16"/>
      <c r="AY269" s="16"/>
      <c r="AZ269" s="16"/>
      <c r="BA269" s="16"/>
      <c r="BB269" s="16"/>
    </row>
    <row r="270" spans="1:54">
      <c r="A270" s="14"/>
      <c r="B270" s="30" t="s">
        <v>2457</v>
      </c>
      <c r="C270" s="14" t="s">
        <v>2544</v>
      </c>
      <c r="D270" s="14"/>
      <c r="E270" s="14" t="s">
        <v>2458</v>
      </c>
      <c r="F270" s="14" t="s">
        <v>2459</v>
      </c>
      <c r="G270" s="14" t="s">
        <v>3795</v>
      </c>
      <c r="H270" s="14" t="s">
        <v>1295</v>
      </c>
      <c r="I270" s="14"/>
      <c r="J270" s="14" t="s">
        <v>368</v>
      </c>
      <c r="K270" s="14">
        <v>0</v>
      </c>
      <c r="L270" s="14" t="s">
        <v>339</v>
      </c>
      <c r="M270" s="14" t="s">
        <v>340</v>
      </c>
      <c r="N270" s="14" t="s">
        <v>340</v>
      </c>
      <c r="O270" s="14" t="s">
        <v>411</v>
      </c>
      <c r="P270" s="14" t="s">
        <v>1001</v>
      </c>
      <c r="Q270" s="14" t="s">
        <v>1001</v>
      </c>
      <c r="R270" s="14" t="s">
        <v>340</v>
      </c>
      <c r="S270" s="14" t="s">
        <v>340</v>
      </c>
      <c r="T270" s="14">
        <v>2</v>
      </c>
      <c r="U270" s="14" t="s">
        <v>351</v>
      </c>
      <c r="V270" s="14" t="s">
        <v>352</v>
      </c>
      <c r="W270" s="14"/>
      <c r="X270" s="14" t="s">
        <v>415</v>
      </c>
      <c r="Y270" s="14" t="s">
        <v>357</v>
      </c>
      <c r="Z270" s="14" t="s">
        <v>3814</v>
      </c>
      <c r="AA270" s="14" t="s">
        <v>423</v>
      </c>
      <c r="AB270" s="14" t="s">
        <v>339</v>
      </c>
      <c r="AC270" s="14" t="s">
        <v>428</v>
      </c>
      <c r="AD270" s="14" t="s">
        <v>368</v>
      </c>
      <c r="AE270" s="14" t="s">
        <v>2466</v>
      </c>
      <c r="AF270" s="14"/>
      <c r="AG270" s="14" t="s">
        <v>379</v>
      </c>
      <c r="AH270" s="14" t="s">
        <v>819</v>
      </c>
      <c r="AI270" s="14"/>
      <c r="AJ270" s="14"/>
      <c r="AK270" s="14"/>
      <c r="AL270" s="14"/>
      <c r="AM270" s="14" t="s">
        <v>395</v>
      </c>
      <c r="AN270" s="14" t="s">
        <v>2468</v>
      </c>
      <c r="AO270" s="14" t="s">
        <v>397</v>
      </c>
      <c r="AP270" s="14" t="s">
        <v>559</v>
      </c>
      <c r="AQ270" s="14"/>
      <c r="AR270" s="14"/>
      <c r="AS270" s="14"/>
      <c r="AT270" s="14"/>
      <c r="AU270" s="16"/>
      <c r="AV270" s="16"/>
      <c r="AW270" s="16"/>
      <c r="AX270" s="16"/>
      <c r="AY270" s="16"/>
      <c r="AZ270" s="16"/>
      <c r="BA270" s="16"/>
      <c r="BB270" s="16"/>
    </row>
    <row r="271" spans="1:54">
      <c r="A271" s="14"/>
      <c r="B271" s="30" t="s">
        <v>2457</v>
      </c>
      <c r="C271" s="14" t="s">
        <v>2546</v>
      </c>
      <c r="D271" s="14"/>
      <c r="E271" s="14" t="s">
        <v>2458</v>
      </c>
      <c r="F271" s="14" t="s">
        <v>2459</v>
      </c>
      <c r="G271" s="14" t="s">
        <v>3795</v>
      </c>
      <c r="H271" s="14" t="s">
        <v>1295</v>
      </c>
      <c r="I271" s="14"/>
      <c r="J271" s="14" t="s">
        <v>368</v>
      </c>
      <c r="K271" s="14">
        <v>0</v>
      </c>
      <c r="L271" s="14" t="s">
        <v>339</v>
      </c>
      <c r="M271" s="14" t="s">
        <v>340</v>
      </c>
      <c r="N271" s="14" t="s">
        <v>340</v>
      </c>
      <c r="O271" s="14" t="s">
        <v>411</v>
      </c>
      <c r="P271" s="14" t="s">
        <v>1001</v>
      </c>
      <c r="Q271" s="14" t="s">
        <v>1001</v>
      </c>
      <c r="R271" s="14" t="s">
        <v>340</v>
      </c>
      <c r="S271" s="14" t="s">
        <v>340</v>
      </c>
      <c r="T271" s="14">
        <v>2</v>
      </c>
      <c r="U271" s="14" t="s">
        <v>351</v>
      </c>
      <c r="V271" s="14" t="s">
        <v>352</v>
      </c>
      <c r="W271" s="14"/>
      <c r="X271" s="14" t="s">
        <v>415</v>
      </c>
      <c r="Y271" s="14" t="s">
        <v>357</v>
      </c>
      <c r="Z271" s="14" t="s">
        <v>3814</v>
      </c>
      <c r="AA271" s="14" t="s">
        <v>423</v>
      </c>
      <c r="AB271" s="14" t="s">
        <v>339</v>
      </c>
      <c r="AC271" s="14" t="s">
        <v>428</v>
      </c>
      <c r="AD271" s="14" t="s">
        <v>368</v>
      </c>
      <c r="AE271" s="14" t="s">
        <v>2466</v>
      </c>
      <c r="AF271" s="14"/>
      <c r="AG271" s="14" t="s">
        <v>379</v>
      </c>
      <c r="AH271" s="14" t="s">
        <v>819</v>
      </c>
      <c r="AI271" s="14"/>
      <c r="AJ271" s="14"/>
      <c r="AK271" s="14"/>
      <c r="AL271" s="14"/>
      <c r="AM271" s="14" t="s">
        <v>395</v>
      </c>
      <c r="AN271" s="14" t="s">
        <v>2468</v>
      </c>
      <c r="AO271" s="14" t="s">
        <v>397</v>
      </c>
      <c r="AP271" s="14" t="s">
        <v>429</v>
      </c>
      <c r="AQ271" s="14"/>
      <c r="AR271" s="14"/>
      <c r="AS271" s="14"/>
      <c r="AT271" s="14"/>
      <c r="AU271" s="16"/>
      <c r="AV271" s="16"/>
      <c r="AW271" s="16"/>
      <c r="AX271" s="16"/>
      <c r="AY271" s="16"/>
      <c r="AZ271" s="16"/>
      <c r="BA271" s="16"/>
      <c r="BB271" s="16"/>
    </row>
    <row r="272" spans="1:54">
      <c r="A272" s="14"/>
      <c r="B272" s="30" t="s">
        <v>2457</v>
      </c>
      <c r="C272" s="14" t="s">
        <v>2548</v>
      </c>
      <c r="D272" s="14"/>
      <c r="E272" s="14" t="s">
        <v>2458</v>
      </c>
      <c r="F272" s="14" t="s">
        <v>2459</v>
      </c>
      <c r="G272" s="14" t="s">
        <v>3796</v>
      </c>
      <c r="H272" s="14" t="s">
        <v>1295</v>
      </c>
      <c r="I272" s="14"/>
      <c r="J272" s="14" t="s">
        <v>368</v>
      </c>
      <c r="K272" s="14">
        <v>0</v>
      </c>
      <c r="L272" s="14" t="s">
        <v>339</v>
      </c>
      <c r="M272" s="14" t="s">
        <v>340</v>
      </c>
      <c r="N272" s="14" t="s">
        <v>340</v>
      </c>
      <c r="O272" s="14" t="s">
        <v>411</v>
      </c>
      <c r="P272" s="14" t="s">
        <v>1001</v>
      </c>
      <c r="Q272" s="14" t="s">
        <v>1001</v>
      </c>
      <c r="R272" s="14" t="s">
        <v>340</v>
      </c>
      <c r="S272" s="14" t="s">
        <v>340</v>
      </c>
      <c r="T272" s="14">
        <v>3</v>
      </c>
      <c r="U272" s="14" t="s">
        <v>351</v>
      </c>
      <c r="V272" s="14" t="s">
        <v>352</v>
      </c>
      <c r="W272" s="14"/>
      <c r="X272" s="14" t="s">
        <v>415</v>
      </c>
      <c r="Y272" s="14" t="s">
        <v>357</v>
      </c>
      <c r="Z272" s="14" t="s">
        <v>3814</v>
      </c>
      <c r="AA272" s="14" t="s">
        <v>423</v>
      </c>
      <c r="AB272" s="14" t="s">
        <v>339</v>
      </c>
      <c r="AC272" s="14" t="s">
        <v>428</v>
      </c>
      <c r="AD272" s="14" t="s">
        <v>368</v>
      </c>
      <c r="AE272" s="14" t="s">
        <v>2466</v>
      </c>
      <c r="AF272" s="14"/>
      <c r="AG272" s="14" t="s">
        <v>379</v>
      </c>
      <c r="AH272" s="14" t="s">
        <v>819</v>
      </c>
      <c r="AI272" s="14"/>
      <c r="AJ272" s="14"/>
      <c r="AK272" s="14"/>
      <c r="AL272" s="14"/>
      <c r="AM272" s="14" t="s">
        <v>395</v>
      </c>
      <c r="AN272" s="14" t="s">
        <v>2468</v>
      </c>
      <c r="AO272" s="14" t="s">
        <v>397</v>
      </c>
      <c r="AP272" s="14" t="s">
        <v>353</v>
      </c>
      <c r="AQ272" s="14"/>
      <c r="AR272" s="14"/>
      <c r="AS272" s="14"/>
      <c r="AT272" s="14"/>
      <c r="AU272" s="16"/>
      <c r="AV272" s="16"/>
      <c r="AW272" s="16"/>
      <c r="AX272" s="16"/>
      <c r="AY272" s="16"/>
      <c r="AZ272" s="16"/>
      <c r="BA272" s="16"/>
      <c r="BB272" s="16"/>
    </row>
    <row r="273" spans="1:54">
      <c r="A273" s="14"/>
      <c r="B273" s="30" t="s">
        <v>2457</v>
      </c>
      <c r="C273" s="14" t="s">
        <v>2551</v>
      </c>
      <c r="D273" s="14"/>
      <c r="E273" s="14" t="s">
        <v>2458</v>
      </c>
      <c r="F273" s="14" t="s">
        <v>2459</v>
      </c>
      <c r="G273" s="14" t="s">
        <v>3796</v>
      </c>
      <c r="H273" s="14" t="s">
        <v>1295</v>
      </c>
      <c r="I273" s="14"/>
      <c r="J273" s="14" t="s">
        <v>368</v>
      </c>
      <c r="K273" s="14">
        <v>0</v>
      </c>
      <c r="L273" s="14" t="s">
        <v>339</v>
      </c>
      <c r="M273" s="14" t="s">
        <v>340</v>
      </c>
      <c r="N273" s="14" t="s">
        <v>340</v>
      </c>
      <c r="O273" s="14" t="s">
        <v>411</v>
      </c>
      <c r="P273" s="14" t="s">
        <v>1001</v>
      </c>
      <c r="Q273" s="14" t="s">
        <v>1001</v>
      </c>
      <c r="R273" s="14" t="s">
        <v>340</v>
      </c>
      <c r="S273" s="14" t="s">
        <v>340</v>
      </c>
      <c r="T273" s="14">
        <v>3</v>
      </c>
      <c r="U273" s="14" t="s">
        <v>351</v>
      </c>
      <c r="V273" s="14" t="s">
        <v>352</v>
      </c>
      <c r="W273" s="14"/>
      <c r="X273" s="14" t="s">
        <v>415</v>
      </c>
      <c r="Y273" s="14" t="s">
        <v>357</v>
      </c>
      <c r="Z273" s="14" t="s">
        <v>3814</v>
      </c>
      <c r="AA273" s="14" t="s">
        <v>423</v>
      </c>
      <c r="AB273" s="14" t="s">
        <v>339</v>
      </c>
      <c r="AC273" s="14" t="s">
        <v>428</v>
      </c>
      <c r="AD273" s="14" t="s">
        <v>368</v>
      </c>
      <c r="AE273" s="14" t="s">
        <v>2466</v>
      </c>
      <c r="AF273" s="14"/>
      <c r="AG273" s="14" t="s">
        <v>379</v>
      </c>
      <c r="AH273" s="14" t="s">
        <v>383</v>
      </c>
      <c r="AI273" s="14"/>
      <c r="AJ273" s="14"/>
      <c r="AK273" s="14"/>
      <c r="AL273" s="14"/>
      <c r="AM273" s="14" t="s">
        <v>395</v>
      </c>
      <c r="AN273" s="14" t="s">
        <v>2468</v>
      </c>
      <c r="AO273" s="14" t="s">
        <v>397</v>
      </c>
      <c r="AP273" s="14" t="s">
        <v>383</v>
      </c>
      <c r="AQ273" s="14"/>
      <c r="AR273" s="14"/>
      <c r="AS273" s="14"/>
      <c r="AT273" s="14"/>
      <c r="AU273" s="16"/>
      <c r="AV273" s="16"/>
      <c r="AW273" s="16"/>
      <c r="AX273" s="16"/>
      <c r="AY273" s="16"/>
      <c r="AZ273" s="16"/>
      <c r="BA273" s="16"/>
      <c r="BB273" s="16"/>
    </row>
    <row r="274" spans="1:54">
      <c r="A274" s="14"/>
      <c r="B274" s="30" t="s">
        <v>2457</v>
      </c>
      <c r="C274" s="14" t="s">
        <v>2553</v>
      </c>
      <c r="D274" s="14"/>
      <c r="E274" s="14" t="s">
        <v>2458</v>
      </c>
      <c r="F274" s="14" t="s">
        <v>2459</v>
      </c>
      <c r="G274" s="14" t="s">
        <v>3796</v>
      </c>
      <c r="H274" s="14" t="s">
        <v>1295</v>
      </c>
      <c r="I274" s="14"/>
      <c r="J274" s="14" t="s">
        <v>368</v>
      </c>
      <c r="K274" s="14">
        <v>0</v>
      </c>
      <c r="L274" s="14" t="s">
        <v>339</v>
      </c>
      <c r="M274" s="14" t="s">
        <v>340</v>
      </c>
      <c r="N274" s="14" t="s">
        <v>340</v>
      </c>
      <c r="O274" s="14" t="s">
        <v>411</v>
      </c>
      <c r="P274" s="14" t="s">
        <v>1001</v>
      </c>
      <c r="Q274" s="14" t="s">
        <v>1001</v>
      </c>
      <c r="R274" s="14" t="s">
        <v>340</v>
      </c>
      <c r="S274" s="14" t="s">
        <v>340</v>
      </c>
      <c r="T274" s="14">
        <v>3</v>
      </c>
      <c r="U274" s="14" t="s">
        <v>351</v>
      </c>
      <c r="V274" s="14" t="s">
        <v>352</v>
      </c>
      <c r="W274" s="14"/>
      <c r="X274" s="14" t="s">
        <v>415</v>
      </c>
      <c r="Y274" s="14" t="s">
        <v>357</v>
      </c>
      <c r="Z274" s="14" t="s">
        <v>3814</v>
      </c>
      <c r="AA274" s="14" t="s">
        <v>423</v>
      </c>
      <c r="AB274" s="14" t="s">
        <v>339</v>
      </c>
      <c r="AC274" s="14" t="s">
        <v>428</v>
      </c>
      <c r="AD274" s="14" t="s">
        <v>368</v>
      </c>
      <c r="AE274" s="14" t="s">
        <v>2466</v>
      </c>
      <c r="AF274" s="14"/>
      <c r="AG274" s="14" t="s">
        <v>379</v>
      </c>
      <c r="AH274" s="14" t="s">
        <v>353</v>
      </c>
      <c r="AI274" s="14"/>
      <c r="AJ274" s="14"/>
      <c r="AK274" s="14"/>
      <c r="AL274" s="14"/>
      <c r="AM274" s="14" t="s">
        <v>395</v>
      </c>
      <c r="AN274" s="14" t="s">
        <v>2468</v>
      </c>
      <c r="AO274" s="14" t="s">
        <v>397</v>
      </c>
      <c r="AP274" s="14" t="s">
        <v>819</v>
      </c>
      <c r="AQ274" s="14"/>
      <c r="AR274" s="14"/>
      <c r="AS274" s="14"/>
      <c r="AT274" s="14"/>
      <c r="AU274" s="16"/>
      <c r="AV274" s="16"/>
      <c r="AW274" s="16"/>
      <c r="AX274" s="16"/>
      <c r="AY274" s="16"/>
      <c r="AZ274" s="16"/>
      <c r="BA274" s="16"/>
      <c r="BB274" s="16"/>
    </row>
    <row r="275" spans="1:54">
      <c r="A275" s="14"/>
      <c r="B275" s="30" t="s">
        <v>2457</v>
      </c>
      <c r="C275" s="14" t="s">
        <v>2555</v>
      </c>
      <c r="D275" s="14"/>
      <c r="E275" s="14" t="s">
        <v>2458</v>
      </c>
      <c r="F275" s="14" t="s">
        <v>2459</v>
      </c>
      <c r="G275" s="14" t="s">
        <v>3796</v>
      </c>
      <c r="H275" s="14" t="s">
        <v>1295</v>
      </c>
      <c r="I275" s="14"/>
      <c r="J275" s="14" t="s">
        <v>368</v>
      </c>
      <c r="K275" s="14">
        <v>0</v>
      </c>
      <c r="L275" s="14" t="s">
        <v>339</v>
      </c>
      <c r="M275" s="14" t="s">
        <v>340</v>
      </c>
      <c r="N275" s="14" t="s">
        <v>340</v>
      </c>
      <c r="O275" s="14" t="s">
        <v>411</v>
      </c>
      <c r="P275" s="14" t="s">
        <v>1001</v>
      </c>
      <c r="Q275" s="14" t="s">
        <v>1001</v>
      </c>
      <c r="R275" s="14" t="s">
        <v>340</v>
      </c>
      <c r="S275" s="14" t="s">
        <v>340</v>
      </c>
      <c r="T275" s="14">
        <v>3</v>
      </c>
      <c r="U275" s="14" t="s">
        <v>351</v>
      </c>
      <c r="V275" s="14" t="s">
        <v>352</v>
      </c>
      <c r="W275" s="14"/>
      <c r="X275" s="14" t="s">
        <v>415</v>
      </c>
      <c r="Y275" s="14" t="s">
        <v>357</v>
      </c>
      <c r="Z275" s="14" t="s">
        <v>3814</v>
      </c>
      <c r="AA275" s="14" t="s">
        <v>423</v>
      </c>
      <c r="AB275" s="14" t="s">
        <v>339</v>
      </c>
      <c r="AC275" s="14" t="s">
        <v>428</v>
      </c>
      <c r="AD275" s="14" t="s">
        <v>368</v>
      </c>
      <c r="AE275" s="14" t="s">
        <v>2466</v>
      </c>
      <c r="AF275" s="14"/>
      <c r="AG275" s="14" t="s">
        <v>379</v>
      </c>
      <c r="AH275" s="14" t="s">
        <v>819</v>
      </c>
      <c r="AI275" s="14"/>
      <c r="AJ275" s="14"/>
      <c r="AK275" s="14"/>
      <c r="AL275" s="14"/>
      <c r="AM275" s="14" t="s">
        <v>395</v>
      </c>
      <c r="AN275" s="14" t="s">
        <v>2468</v>
      </c>
      <c r="AO275" s="14" t="s">
        <v>397</v>
      </c>
      <c r="AP275" s="14" t="s">
        <v>383</v>
      </c>
      <c r="AQ275" s="14"/>
      <c r="AR275" s="14"/>
      <c r="AS275" s="14"/>
      <c r="AT275" s="14"/>
      <c r="AU275" s="16"/>
      <c r="AV275" s="16"/>
      <c r="AW275" s="16"/>
      <c r="AX275" s="16"/>
      <c r="AY275" s="16"/>
      <c r="AZ275" s="16"/>
      <c r="BA275" s="16"/>
      <c r="BB275" s="16"/>
    </row>
    <row r="276" spans="1:54">
      <c r="A276" s="14"/>
      <c r="B276" s="30" t="s">
        <v>2457</v>
      </c>
      <c r="C276" s="14" t="s">
        <v>2557</v>
      </c>
      <c r="D276" s="14"/>
      <c r="E276" s="14" t="s">
        <v>2458</v>
      </c>
      <c r="F276" s="14" t="s">
        <v>2459</v>
      </c>
      <c r="G276" s="14" t="s">
        <v>3796</v>
      </c>
      <c r="H276" s="14" t="s">
        <v>1295</v>
      </c>
      <c r="I276" s="14"/>
      <c r="J276" s="14" t="s">
        <v>368</v>
      </c>
      <c r="K276" s="14">
        <v>0</v>
      </c>
      <c r="L276" s="14" t="s">
        <v>339</v>
      </c>
      <c r="M276" s="14" t="s">
        <v>340</v>
      </c>
      <c r="N276" s="14" t="s">
        <v>340</v>
      </c>
      <c r="O276" s="14" t="s">
        <v>411</v>
      </c>
      <c r="P276" s="14" t="s">
        <v>1001</v>
      </c>
      <c r="Q276" s="14" t="s">
        <v>1001</v>
      </c>
      <c r="R276" s="14" t="s">
        <v>340</v>
      </c>
      <c r="S276" s="14" t="s">
        <v>340</v>
      </c>
      <c r="T276" s="14">
        <v>3</v>
      </c>
      <c r="U276" s="14" t="s">
        <v>351</v>
      </c>
      <c r="V276" s="14" t="s">
        <v>352</v>
      </c>
      <c r="W276" s="14"/>
      <c r="X276" s="14" t="s">
        <v>415</v>
      </c>
      <c r="Y276" s="14" t="s">
        <v>357</v>
      </c>
      <c r="Z276" s="14" t="s">
        <v>3814</v>
      </c>
      <c r="AA276" s="14" t="s">
        <v>423</v>
      </c>
      <c r="AB276" s="14" t="s">
        <v>339</v>
      </c>
      <c r="AC276" s="14" t="s">
        <v>428</v>
      </c>
      <c r="AD276" s="14" t="s">
        <v>368</v>
      </c>
      <c r="AE276" s="14" t="s">
        <v>2466</v>
      </c>
      <c r="AF276" s="14"/>
      <c r="AG276" s="14" t="s">
        <v>379</v>
      </c>
      <c r="AH276" s="14" t="s">
        <v>819</v>
      </c>
      <c r="AI276" s="14"/>
      <c r="AJ276" s="14"/>
      <c r="AK276" s="14"/>
      <c r="AL276" s="14"/>
      <c r="AM276" s="14" t="s">
        <v>395</v>
      </c>
      <c r="AN276" s="14" t="s">
        <v>2468</v>
      </c>
      <c r="AO276" s="14" t="s">
        <v>397</v>
      </c>
      <c r="AP276" s="14" t="s">
        <v>383</v>
      </c>
      <c r="AQ276" s="14"/>
      <c r="AR276" s="14"/>
      <c r="AS276" s="14"/>
      <c r="AT276" s="14"/>
      <c r="AU276" s="16"/>
      <c r="AV276" s="16"/>
      <c r="AW276" s="16"/>
      <c r="AX276" s="16"/>
      <c r="AY276" s="16"/>
      <c r="AZ276" s="16"/>
      <c r="BA276" s="16"/>
      <c r="BB276" s="16"/>
    </row>
    <row r="277" spans="1:54">
      <c r="A277" s="14"/>
      <c r="B277" s="30" t="s">
        <v>2457</v>
      </c>
      <c r="C277" s="14" t="s">
        <v>2559</v>
      </c>
      <c r="D277" s="14"/>
      <c r="E277" s="14" t="s">
        <v>2458</v>
      </c>
      <c r="F277" s="14" t="s">
        <v>2459</v>
      </c>
      <c r="G277" s="14" t="s">
        <v>3796</v>
      </c>
      <c r="H277" s="14" t="s">
        <v>1295</v>
      </c>
      <c r="I277" s="14"/>
      <c r="J277" s="14" t="s">
        <v>368</v>
      </c>
      <c r="K277" s="14">
        <v>0</v>
      </c>
      <c r="L277" s="14" t="s">
        <v>339</v>
      </c>
      <c r="M277" s="14" t="s">
        <v>340</v>
      </c>
      <c r="N277" s="14" t="s">
        <v>340</v>
      </c>
      <c r="O277" s="14" t="s">
        <v>411</v>
      </c>
      <c r="P277" s="14" t="s">
        <v>1001</v>
      </c>
      <c r="Q277" s="14" t="s">
        <v>1001</v>
      </c>
      <c r="R277" s="14" t="s">
        <v>340</v>
      </c>
      <c r="S277" s="14" t="s">
        <v>340</v>
      </c>
      <c r="T277" s="14">
        <v>3</v>
      </c>
      <c r="U277" s="14" t="s">
        <v>351</v>
      </c>
      <c r="V277" s="14" t="s">
        <v>352</v>
      </c>
      <c r="W277" s="14"/>
      <c r="X277" s="14" t="s">
        <v>415</v>
      </c>
      <c r="Y277" s="14" t="s">
        <v>357</v>
      </c>
      <c r="Z277" s="14" t="s">
        <v>3814</v>
      </c>
      <c r="AA277" s="14" t="s">
        <v>423</v>
      </c>
      <c r="AB277" s="14" t="s">
        <v>339</v>
      </c>
      <c r="AC277" s="14" t="s">
        <v>428</v>
      </c>
      <c r="AD277" s="14" t="s">
        <v>368</v>
      </c>
      <c r="AE277" s="14" t="s">
        <v>2466</v>
      </c>
      <c r="AF277" s="14"/>
      <c r="AG277" s="14" t="s">
        <v>379</v>
      </c>
      <c r="AH277" s="14" t="s">
        <v>353</v>
      </c>
      <c r="AI277" s="14"/>
      <c r="AJ277" s="14"/>
      <c r="AK277" s="14"/>
      <c r="AL277" s="14"/>
      <c r="AM277" s="14" t="s">
        <v>395</v>
      </c>
      <c r="AN277" s="14" t="s">
        <v>2468</v>
      </c>
      <c r="AO277" s="14" t="s">
        <v>397</v>
      </c>
      <c r="AP277" s="14" t="s">
        <v>402</v>
      </c>
      <c r="AQ277" s="14"/>
      <c r="AR277" s="14"/>
      <c r="AS277" s="14"/>
      <c r="AT277" s="14"/>
      <c r="AU277" s="16"/>
      <c r="AV277" s="16"/>
      <c r="AW277" s="16"/>
      <c r="AX277" s="16"/>
      <c r="AY277" s="16"/>
      <c r="AZ277" s="16"/>
      <c r="BA277" s="16"/>
      <c r="BB277" s="16"/>
    </row>
    <row r="278" spans="1:54">
      <c r="A278" s="14"/>
      <c r="B278" s="30" t="s">
        <v>2457</v>
      </c>
      <c r="C278" s="14" t="s">
        <v>2561</v>
      </c>
      <c r="D278" s="14"/>
      <c r="E278" s="14" t="s">
        <v>2458</v>
      </c>
      <c r="F278" s="14" t="s">
        <v>2459</v>
      </c>
      <c r="G278" s="14" t="s">
        <v>3796</v>
      </c>
      <c r="H278" s="14" t="s">
        <v>1295</v>
      </c>
      <c r="I278" s="14"/>
      <c r="J278" s="14" t="s">
        <v>368</v>
      </c>
      <c r="K278" s="14">
        <v>0</v>
      </c>
      <c r="L278" s="14" t="s">
        <v>339</v>
      </c>
      <c r="M278" s="14" t="s">
        <v>340</v>
      </c>
      <c r="N278" s="14" t="s">
        <v>340</v>
      </c>
      <c r="O278" s="14" t="s">
        <v>411</v>
      </c>
      <c r="P278" s="14" t="s">
        <v>1001</v>
      </c>
      <c r="Q278" s="14" t="s">
        <v>1001</v>
      </c>
      <c r="R278" s="14" t="s">
        <v>340</v>
      </c>
      <c r="S278" s="14" t="s">
        <v>340</v>
      </c>
      <c r="T278" s="14">
        <v>3</v>
      </c>
      <c r="U278" s="14" t="s">
        <v>351</v>
      </c>
      <c r="V278" s="14" t="s">
        <v>352</v>
      </c>
      <c r="W278" s="14"/>
      <c r="X278" s="14" t="s">
        <v>415</v>
      </c>
      <c r="Y278" s="14" t="s">
        <v>357</v>
      </c>
      <c r="Z278" s="14" t="s">
        <v>3814</v>
      </c>
      <c r="AA278" s="14" t="s">
        <v>423</v>
      </c>
      <c r="AB278" s="14" t="s">
        <v>339</v>
      </c>
      <c r="AC278" s="14" t="s">
        <v>428</v>
      </c>
      <c r="AD278" s="14" t="s">
        <v>368</v>
      </c>
      <c r="AE278" s="14" t="s">
        <v>2466</v>
      </c>
      <c r="AF278" s="14"/>
      <c r="AG278" s="14" t="s">
        <v>379</v>
      </c>
      <c r="AH278" s="14" t="s">
        <v>429</v>
      </c>
      <c r="AI278" s="14"/>
      <c r="AJ278" s="14"/>
      <c r="AK278" s="14"/>
      <c r="AL278" s="14"/>
      <c r="AM278" s="14" t="s">
        <v>395</v>
      </c>
      <c r="AN278" s="14" t="s">
        <v>2468</v>
      </c>
      <c r="AO278" s="14" t="s">
        <v>397</v>
      </c>
      <c r="AP278" s="14" t="s">
        <v>383</v>
      </c>
      <c r="AQ278" s="14"/>
      <c r="AR278" s="14"/>
      <c r="AS278" s="14"/>
      <c r="AT278" s="14"/>
      <c r="AU278" s="16"/>
      <c r="AV278" s="16"/>
      <c r="AW278" s="16"/>
      <c r="AX278" s="16"/>
      <c r="AY278" s="16"/>
      <c r="AZ278" s="16"/>
      <c r="BA278" s="16"/>
      <c r="BB278" s="16"/>
    </row>
    <row r="279" spans="1:54">
      <c r="A279" s="14"/>
      <c r="B279" s="30" t="s">
        <v>2457</v>
      </c>
      <c r="C279" s="14" t="s">
        <v>2563</v>
      </c>
      <c r="D279" s="14"/>
      <c r="E279" s="14" t="s">
        <v>2458</v>
      </c>
      <c r="F279" s="14" t="s">
        <v>2459</v>
      </c>
      <c r="G279" s="14" t="s">
        <v>3796</v>
      </c>
      <c r="H279" s="14" t="s">
        <v>1295</v>
      </c>
      <c r="I279" s="14"/>
      <c r="J279" s="14" t="s">
        <v>368</v>
      </c>
      <c r="K279" s="14">
        <v>0</v>
      </c>
      <c r="L279" s="14" t="s">
        <v>339</v>
      </c>
      <c r="M279" s="14" t="s">
        <v>340</v>
      </c>
      <c r="N279" s="14" t="s">
        <v>340</v>
      </c>
      <c r="O279" s="14" t="s">
        <v>411</v>
      </c>
      <c r="P279" s="14" t="s">
        <v>1001</v>
      </c>
      <c r="Q279" s="14" t="s">
        <v>1001</v>
      </c>
      <c r="R279" s="14" t="s">
        <v>340</v>
      </c>
      <c r="S279" s="14" t="s">
        <v>340</v>
      </c>
      <c r="T279" s="14">
        <v>3</v>
      </c>
      <c r="U279" s="14" t="s">
        <v>351</v>
      </c>
      <c r="V279" s="14" t="s">
        <v>352</v>
      </c>
      <c r="W279" s="14"/>
      <c r="X279" s="14" t="s">
        <v>415</v>
      </c>
      <c r="Y279" s="14" t="s">
        <v>357</v>
      </c>
      <c r="Z279" s="14" t="s">
        <v>3814</v>
      </c>
      <c r="AA279" s="14" t="s">
        <v>423</v>
      </c>
      <c r="AB279" s="14" t="s">
        <v>339</v>
      </c>
      <c r="AC279" s="14" t="s">
        <v>428</v>
      </c>
      <c r="AD279" s="14" t="s">
        <v>368</v>
      </c>
      <c r="AE279" s="14" t="s">
        <v>2466</v>
      </c>
      <c r="AF279" s="14"/>
      <c r="AG279" s="14" t="s">
        <v>379</v>
      </c>
      <c r="AH279" s="14" t="s">
        <v>819</v>
      </c>
      <c r="AI279" s="14"/>
      <c r="AJ279" s="14"/>
      <c r="AK279" s="14"/>
      <c r="AL279" s="14"/>
      <c r="AM279" s="14" t="s">
        <v>395</v>
      </c>
      <c r="AN279" s="14" t="s">
        <v>2468</v>
      </c>
      <c r="AO279" s="14" t="s">
        <v>397</v>
      </c>
      <c r="AP279" s="14" t="s">
        <v>402</v>
      </c>
      <c r="AQ279" s="14"/>
      <c r="AR279" s="14"/>
      <c r="AS279" s="14"/>
      <c r="AT279" s="14"/>
      <c r="AU279" s="16"/>
      <c r="AV279" s="16"/>
      <c r="AW279" s="16"/>
      <c r="AX279" s="16"/>
      <c r="AY279" s="16"/>
      <c r="AZ279" s="16"/>
      <c r="BA279" s="16"/>
      <c r="BB279" s="16"/>
    </row>
    <row r="280" spans="1:54">
      <c r="A280" s="14"/>
      <c r="B280" s="30" t="s">
        <v>2457</v>
      </c>
      <c r="C280" s="14" t="s">
        <v>2565</v>
      </c>
      <c r="D280" s="14"/>
      <c r="E280" s="14" t="s">
        <v>2458</v>
      </c>
      <c r="F280" s="14" t="s">
        <v>2459</v>
      </c>
      <c r="G280" s="14" t="s">
        <v>3789</v>
      </c>
      <c r="H280" s="14" t="s">
        <v>1295</v>
      </c>
      <c r="I280" s="14"/>
      <c r="J280" s="14" t="s">
        <v>368</v>
      </c>
      <c r="K280" s="14">
        <v>0</v>
      </c>
      <c r="L280" s="14" t="s">
        <v>339</v>
      </c>
      <c r="M280" s="14" t="s">
        <v>340</v>
      </c>
      <c r="N280" s="14" t="s">
        <v>340</v>
      </c>
      <c r="O280" s="14" t="s">
        <v>411</v>
      </c>
      <c r="P280" s="14" t="s">
        <v>1001</v>
      </c>
      <c r="Q280" s="14" t="s">
        <v>1001</v>
      </c>
      <c r="R280" s="14" t="s">
        <v>340</v>
      </c>
      <c r="S280" s="14" t="s">
        <v>340</v>
      </c>
      <c r="T280" s="14">
        <v>2</v>
      </c>
      <c r="U280" s="14" t="s">
        <v>351</v>
      </c>
      <c r="V280" s="14" t="s">
        <v>352</v>
      </c>
      <c r="W280" s="14"/>
      <c r="X280" s="14" t="s">
        <v>415</v>
      </c>
      <c r="Y280" s="14" t="s">
        <v>357</v>
      </c>
      <c r="Z280" s="14" t="s">
        <v>3814</v>
      </c>
      <c r="AA280" s="14" t="s">
        <v>423</v>
      </c>
      <c r="AB280" s="14" t="s">
        <v>339</v>
      </c>
      <c r="AC280" s="14" t="s">
        <v>428</v>
      </c>
      <c r="AD280" s="14" t="s">
        <v>365</v>
      </c>
      <c r="AE280" s="14" t="s">
        <v>2569</v>
      </c>
      <c r="AF280" s="14"/>
      <c r="AG280" s="14"/>
      <c r="AH280" s="14"/>
      <c r="AI280" s="14"/>
      <c r="AJ280" s="14"/>
      <c r="AK280" s="14"/>
      <c r="AL280" s="14"/>
      <c r="AM280" s="14"/>
      <c r="AN280" s="14"/>
      <c r="AO280" s="14"/>
      <c r="AP280" s="14"/>
      <c r="AQ280" s="14"/>
      <c r="AR280" s="14"/>
      <c r="AS280" s="14"/>
      <c r="AT280" s="14"/>
      <c r="AU280" s="16"/>
      <c r="AV280" s="16"/>
      <c r="AW280" s="16"/>
      <c r="AX280" s="16"/>
      <c r="AY280" s="16"/>
      <c r="AZ280" s="16"/>
      <c r="BA280" s="16"/>
      <c r="BB280" s="16"/>
    </row>
    <row r="281" spans="1:54">
      <c r="A281" s="14"/>
      <c r="B281" s="30" t="s">
        <v>2457</v>
      </c>
      <c r="C281" s="14" t="s">
        <v>2570</v>
      </c>
      <c r="D281" s="14"/>
      <c r="E281" s="14" t="s">
        <v>2458</v>
      </c>
      <c r="F281" s="14" t="s">
        <v>2459</v>
      </c>
      <c r="G281" s="14" t="s">
        <v>3796</v>
      </c>
      <c r="H281" s="14" t="s">
        <v>1295</v>
      </c>
      <c r="I281" s="14"/>
      <c r="J281" s="14" t="s">
        <v>368</v>
      </c>
      <c r="K281" s="14">
        <v>0</v>
      </c>
      <c r="L281" s="14" t="s">
        <v>339</v>
      </c>
      <c r="M281" s="14" t="s">
        <v>340</v>
      </c>
      <c r="N281" s="14" t="s">
        <v>340</v>
      </c>
      <c r="O281" s="14" t="s">
        <v>411</v>
      </c>
      <c r="P281" s="14" t="s">
        <v>1001</v>
      </c>
      <c r="Q281" s="14" t="s">
        <v>1001</v>
      </c>
      <c r="R281" s="14" t="s">
        <v>340</v>
      </c>
      <c r="S281" s="14" t="s">
        <v>340</v>
      </c>
      <c r="T281" s="14">
        <v>3</v>
      </c>
      <c r="U281" s="14" t="s">
        <v>351</v>
      </c>
      <c r="V281" s="14" t="s">
        <v>352</v>
      </c>
      <c r="W281" s="14"/>
      <c r="X281" s="14" t="s">
        <v>415</v>
      </c>
      <c r="Y281" s="14" t="s">
        <v>357</v>
      </c>
      <c r="Z281" s="14" t="s">
        <v>3814</v>
      </c>
      <c r="AA281" s="14" t="s">
        <v>423</v>
      </c>
      <c r="AB281" s="14" t="s">
        <v>339</v>
      </c>
      <c r="AC281" s="14" t="s">
        <v>428</v>
      </c>
      <c r="AD281" s="14" t="s">
        <v>365</v>
      </c>
      <c r="AE281" s="14" t="s">
        <v>2569</v>
      </c>
      <c r="AF281" s="14"/>
      <c r="AG281" s="14"/>
      <c r="AH281" s="14"/>
      <c r="AI281" s="14"/>
      <c r="AJ281" s="14"/>
      <c r="AK281" s="14"/>
      <c r="AL281" s="14"/>
      <c r="AM281" s="14"/>
      <c r="AN281" s="14"/>
      <c r="AO281" s="14"/>
      <c r="AP281" s="14"/>
      <c r="AQ281" s="14"/>
      <c r="AR281" s="14"/>
      <c r="AS281" s="14"/>
      <c r="AT281" s="14"/>
      <c r="AU281" s="16"/>
      <c r="AV281" s="16"/>
      <c r="AW281" s="16"/>
      <c r="AX281" s="16"/>
      <c r="AY281" s="16"/>
      <c r="AZ281" s="16"/>
      <c r="BA281" s="16"/>
      <c r="BB281" s="16"/>
    </row>
    <row r="282" spans="1:54">
      <c r="A282" s="14"/>
      <c r="B282" s="30" t="s">
        <v>2457</v>
      </c>
      <c r="C282" s="14" t="s">
        <v>2578</v>
      </c>
      <c r="D282" s="14"/>
      <c r="E282" s="14" t="s">
        <v>2458</v>
      </c>
      <c r="F282" s="14" t="s">
        <v>2459</v>
      </c>
      <c r="G282" s="14" t="s">
        <v>3791</v>
      </c>
      <c r="H282" s="14" t="s">
        <v>1295</v>
      </c>
      <c r="I282" s="14"/>
      <c r="J282" s="14" t="s">
        <v>368</v>
      </c>
      <c r="K282" s="14">
        <v>0</v>
      </c>
      <c r="L282" s="14" t="s">
        <v>339</v>
      </c>
      <c r="M282" s="14" t="s">
        <v>340</v>
      </c>
      <c r="N282" s="14" t="s">
        <v>340</v>
      </c>
      <c r="O282" s="14" t="s">
        <v>411</v>
      </c>
      <c r="P282" s="14" t="s">
        <v>1001</v>
      </c>
      <c r="Q282" s="14" t="s">
        <v>1001</v>
      </c>
      <c r="R282" s="14" t="s">
        <v>340</v>
      </c>
      <c r="S282" s="14" t="s">
        <v>340</v>
      </c>
      <c r="T282" s="14">
        <v>2</v>
      </c>
      <c r="U282" s="14" t="s">
        <v>351</v>
      </c>
      <c r="V282" s="14" t="s">
        <v>352</v>
      </c>
      <c r="W282" s="14"/>
      <c r="X282" s="14" t="s">
        <v>415</v>
      </c>
      <c r="Y282" s="14" t="s">
        <v>357</v>
      </c>
      <c r="Z282" s="14" t="s">
        <v>3814</v>
      </c>
      <c r="AA282" s="14" t="s">
        <v>423</v>
      </c>
      <c r="AB282" s="14" t="s">
        <v>339</v>
      </c>
      <c r="AC282" s="14" t="s">
        <v>428</v>
      </c>
      <c r="AD282" s="14" t="s">
        <v>365</v>
      </c>
      <c r="AE282" s="14" t="s">
        <v>2569</v>
      </c>
      <c r="AF282" s="14"/>
      <c r="AG282" s="14"/>
      <c r="AH282" s="14"/>
      <c r="AI282" s="14"/>
      <c r="AJ282" s="14"/>
      <c r="AK282" s="14"/>
      <c r="AL282" s="14"/>
      <c r="AM282" s="14"/>
      <c r="AN282" s="14"/>
      <c r="AO282" s="14"/>
      <c r="AP282" s="14"/>
      <c r="AQ282" s="14"/>
      <c r="AR282" s="14"/>
      <c r="AS282" s="14"/>
      <c r="AT282" s="14"/>
      <c r="AU282" s="16"/>
      <c r="AV282" s="16"/>
      <c r="AW282" s="16"/>
      <c r="AX282" s="16"/>
      <c r="AY282" s="16"/>
      <c r="AZ282" s="16"/>
      <c r="BA282" s="16"/>
      <c r="BB282" s="16"/>
    </row>
    <row r="283" spans="1:54">
      <c r="A283" s="14"/>
      <c r="B283" s="30" t="s">
        <v>2457</v>
      </c>
      <c r="C283" s="14" t="s">
        <v>2580</v>
      </c>
      <c r="D283" s="14"/>
      <c r="E283" s="14" t="s">
        <v>2458</v>
      </c>
      <c r="F283" s="14" t="s">
        <v>2459</v>
      </c>
      <c r="G283" s="14" t="s">
        <v>3792</v>
      </c>
      <c r="H283" s="14" t="s">
        <v>1295</v>
      </c>
      <c r="I283" s="14"/>
      <c r="J283" s="14" t="s">
        <v>368</v>
      </c>
      <c r="K283" s="14">
        <v>0</v>
      </c>
      <c r="L283" s="14" t="s">
        <v>339</v>
      </c>
      <c r="M283" s="14" t="s">
        <v>340</v>
      </c>
      <c r="N283" s="14" t="s">
        <v>340</v>
      </c>
      <c r="O283" s="14" t="s">
        <v>411</v>
      </c>
      <c r="P283" s="14" t="s">
        <v>1001</v>
      </c>
      <c r="Q283" s="14" t="s">
        <v>1001</v>
      </c>
      <c r="R283" s="14" t="s">
        <v>340</v>
      </c>
      <c r="S283" s="14" t="s">
        <v>340</v>
      </c>
      <c r="T283" s="14">
        <v>2</v>
      </c>
      <c r="U283" s="14" t="s">
        <v>351</v>
      </c>
      <c r="V283" s="14" t="s">
        <v>352</v>
      </c>
      <c r="W283" s="14"/>
      <c r="X283" s="14" t="s">
        <v>415</v>
      </c>
      <c r="Y283" s="14" t="s">
        <v>357</v>
      </c>
      <c r="Z283" s="14" t="s">
        <v>3814</v>
      </c>
      <c r="AA283" s="14" t="s">
        <v>423</v>
      </c>
      <c r="AB283" s="14" t="s">
        <v>339</v>
      </c>
      <c r="AC283" s="14" t="s">
        <v>428</v>
      </c>
      <c r="AD283" s="14" t="s">
        <v>365</v>
      </c>
      <c r="AE283" s="14" t="s">
        <v>2569</v>
      </c>
      <c r="AF283" s="14"/>
      <c r="AG283" s="14"/>
      <c r="AH283" s="14"/>
      <c r="AI283" s="14"/>
      <c r="AJ283" s="14"/>
      <c r="AK283" s="14"/>
      <c r="AL283" s="14"/>
      <c r="AM283" s="14"/>
      <c r="AN283" s="14"/>
      <c r="AO283" s="14"/>
      <c r="AP283" s="14"/>
      <c r="AQ283" s="14"/>
      <c r="AR283" s="14"/>
      <c r="AS283" s="14"/>
      <c r="AT283" s="14"/>
      <c r="AU283" s="16"/>
      <c r="AV283" s="16"/>
      <c r="AW283" s="16"/>
      <c r="AX283" s="16"/>
      <c r="AY283" s="16"/>
      <c r="AZ283" s="16"/>
      <c r="BA283" s="16"/>
      <c r="BB283" s="16"/>
    </row>
    <row r="284" spans="1:54">
      <c r="A284" s="14"/>
      <c r="B284" s="30" t="s">
        <v>2582</v>
      </c>
      <c r="C284" s="14"/>
      <c r="D284" s="14"/>
      <c r="E284" s="14" t="s">
        <v>2583</v>
      </c>
      <c r="F284" s="14" t="s">
        <v>2584</v>
      </c>
      <c r="G284" s="14" t="s">
        <v>3807</v>
      </c>
      <c r="H284" s="14" t="s">
        <v>2585</v>
      </c>
      <c r="I284" s="14"/>
      <c r="J284" s="14"/>
      <c r="K284" s="14">
        <v>1</v>
      </c>
      <c r="L284" s="14" t="s">
        <v>339</v>
      </c>
      <c r="M284" s="14" t="s">
        <v>339</v>
      </c>
      <c r="N284" s="14"/>
      <c r="O284" s="14"/>
      <c r="P284" s="14"/>
      <c r="Q284" s="14"/>
      <c r="R284" s="14"/>
      <c r="S284" s="14"/>
      <c r="T284" s="14">
        <v>0</v>
      </c>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6"/>
      <c r="AV284" s="16"/>
      <c r="AW284" s="16"/>
      <c r="AX284" s="16"/>
      <c r="AY284" s="16"/>
      <c r="AZ284" s="16"/>
      <c r="BA284" s="16"/>
      <c r="BB284" s="16"/>
    </row>
    <row r="285" spans="1:54">
      <c r="A285" s="14"/>
      <c r="B285" s="30" t="s">
        <v>2586</v>
      </c>
      <c r="C285" s="14" t="s">
        <v>506</v>
      </c>
      <c r="D285" s="14"/>
      <c r="E285" s="14" t="s">
        <v>2587</v>
      </c>
      <c r="F285" s="14" t="s">
        <v>2588</v>
      </c>
      <c r="G285" s="14" t="s">
        <v>3780</v>
      </c>
      <c r="H285" s="14" t="s">
        <v>973</v>
      </c>
      <c r="I285" s="14" t="s">
        <v>339</v>
      </c>
      <c r="J285" s="14" t="s">
        <v>368</v>
      </c>
      <c r="K285" s="14">
        <v>1</v>
      </c>
      <c r="L285" s="14" t="s">
        <v>339</v>
      </c>
      <c r="M285" s="14" t="s">
        <v>339</v>
      </c>
      <c r="N285" s="14" t="s">
        <v>511</v>
      </c>
      <c r="O285" s="14"/>
      <c r="P285" s="14"/>
      <c r="Q285" s="14"/>
      <c r="R285" s="14" t="s">
        <v>340</v>
      </c>
      <c r="S285" s="14" t="s">
        <v>339</v>
      </c>
      <c r="T285" s="14">
        <v>4</v>
      </c>
      <c r="U285" s="14" t="s">
        <v>351</v>
      </c>
      <c r="V285" s="14" t="s">
        <v>352</v>
      </c>
      <c r="W285" s="14" t="s">
        <v>3810</v>
      </c>
      <c r="X285" s="14" t="s">
        <v>356</v>
      </c>
      <c r="Y285" s="14" t="s">
        <v>357</v>
      </c>
      <c r="Z285" s="14" t="s">
        <v>3815</v>
      </c>
      <c r="AA285" s="14" t="s">
        <v>423</v>
      </c>
      <c r="AB285" s="14" t="s">
        <v>339</v>
      </c>
      <c r="AC285" s="14" t="s">
        <v>371</v>
      </c>
      <c r="AD285" s="14" t="s">
        <v>372</v>
      </c>
      <c r="AE285" s="14" t="s">
        <v>2594</v>
      </c>
      <c r="AF285" s="14"/>
      <c r="AG285" s="14"/>
      <c r="AH285" s="14"/>
      <c r="AI285" s="14"/>
      <c r="AJ285" s="14"/>
      <c r="AK285" s="14"/>
      <c r="AL285" s="14"/>
      <c r="AM285" s="14"/>
      <c r="AN285" s="14"/>
      <c r="AO285" s="14"/>
      <c r="AP285" s="14"/>
      <c r="AQ285" s="14"/>
      <c r="AR285" s="14"/>
      <c r="AS285" s="14"/>
      <c r="AT285" s="14"/>
      <c r="AU285" s="16"/>
      <c r="AV285" s="16"/>
      <c r="AW285" s="16"/>
      <c r="AX285" s="16"/>
      <c r="AY285" s="16"/>
      <c r="AZ285" s="16"/>
      <c r="BA285" s="16"/>
      <c r="BB285" s="16"/>
    </row>
    <row r="286" spans="1:54">
      <c r="A286" s="14" t="s">
        <v>3957</v>
      </c>
      <c r="B286" s="30" t="s">
        <v>2596</v>
      </c>
      <c r="C286" s="14" t="s">
        <v>2350</v>
      </c>
      <c r="D286" s="14"/>
      <c r="E286" s="14" t="s">
        <v>2597</v>
      </c>
      <c r="F286" s="14" t="s">
        <v>2598</v>
      </c>
      <c r="G286" s="14" t="s">
        <v>3772</v>
      </c>
      <c r="H286" s="14" t="s">
        <v>1053</v>
      </c>
      <c r="I286" s="14" t="s">
        <v>339</v>
      </c>
      <c r="J286" s="14" t="s">
        <v>3817</v>
      </c>
      <c r="K286" s="14">
        <v>1</v>
      </c>
      <c r="L286" s="14" t="s">
        <v>339</v>
      </c>
      <c r="M286" s="14" t="s">
        <v>339</v>
      </c>
      <c r="N286" s="14" t="s">
        <v>340</v>
      </c>
      <c r="O286" s="14" t="s">
        <v>411</v>
      </c>
      <c r="P286" s="14"/>
      <c r="Q286" s="14"/>
      <c r="R286" s="14" t="s">
        <v>340</v>
      </c>
      <c r="S286" s="14" t="s">
        <v>339</v>
      </c>
      <c r="T286" s="14">
        <v>2</v>
      </c>
      <c r="U286" s="14" t="s">
        <v>351</v>
      </c>
      <c r="V286" s="14" t="s">
        <v>352</v>
      </c>
      <c r="W286" s="14"/>
      <c r="X286" s="14" t="s">
        <v>415</v>
      </c>
      <c r="Y286" s="14" t="s">
        <v>357</v>
      </c>
      <c r="Z286" s="14" t="s">
        <v>3814</v>
      </c>
      <c r="AA286" s="14" t="s">
        <v>423</v>
      </c>
      <c r="AB286" s="14" t="s">
        <v>339</v>
      </c>
      <c r="AC286" s="14" t="s">
        <v>371</v>
      </c>
      <c r="AD286" s="14" t="s">
        <v>372</v>
      </c>
      <c r="AE286" s="14" t="s">
        <v>373</v>
      </c>
      <c r="AF286" s="16" t="s">
        <v>340</v>
      </c>
      <c r="AG286" s="14" t="s">
        <v>379</v>
      </c>
      <c r="AH286" s="14" t="s">
        <v>819</v>
      </c>
      <c r="AI286" s="14" t="s">
        <v>390</v>
      </c>
      <c r="AJ286" s="14" t="s">
        <v>2606</v>
      </c>
      <c r="AK286" s="14">
        <f>AL286*(SQRT(AH286))</f>
        <v>158.28726718217106</v>
      </c>
      <c r="AL286" s="14" t="s">
        <v>2607</v>
      </c>
      <c r="AM286" s="14" t="s">
        <v>395</v>
      </c>
      <c r="AN286" s="14" t="s">
        <v>430</v>
      </c>
      <c r="AO286" s="14" t="s">
        <v>397</v>
      </c>
      <c r="AP286" s="14" t="s">
        <v>819</v>
      </c>
      <c r="AQ286" s="14" t="s">
        <v>390</v>
      </c>
      <c r="AR286" s="14" t="s">
        <v>2614</v>
      </c>
      <c r="AS286" s="14">
        <f>AT286*(SQRT(AP286))</f>
        <v>130.79495552963809</v>
      </c>
      <c r="AT286" s="14" t="s">
        <v>2615</v>
      </c>
      <c r="AU286" s="16" t="s">
        <v>2603</v>
      </c>
      <c r="AV286" s="16" t="s">
        <v>2604</v>
      </c>
      <c r="AW286" s="14">
        <f>AX286*(SQRT(AH286))</f>
        <v>450.57126939919283</v>
      </c>
      <c r="AX286" s="16" t="s">
        <v>2605</v>
      </c>
      <c r="AY286" s="16" t="s">
        <v>2603</v>
      </c>
      <c r="AZ286" s="16" t="s">
        <v>2612</v>
      </c>
      <c r="BA286" s="14">
        <f t="shared" ref="BA286" si="21">BB286*(SQRT(AP286))</f>
        <v>451.08887156302143</v>
      </c>
      <c r="BB286" s="16" t="s">
        <v>2613</v>
      </c>
    </row>
    <row r="287" spans="1:54">
      <c r="A287" s="14"/>
      <c r="B287" s="30" t="s">
        <v>2616</v>
      </c>
      <c r="C287" s="14"/>
      <c r="D287" s="14"/>
      <c r="E287" s="14" t="s">
        <v>2617</v>
      </c>
      <c r="F287" s="14" t="s">
        <v>2618</v>
      </c>
      <c r="G287" s="14" t="s">
        <v>3806</v>
      </c>
      <c r="H287" s="14" t="s">
        <v>2029</v>
      </c>
      <c r="I287" s="14"/>
      <c r="J287" s="14" t="s">
        <v>368</v>
      </c>
      <c r="K287" s="14">
        <v>0</v>
      </c>
      <c r="L287" s="14"/>
      <c r="M287" s="14" t="s">
        <v>340</v>
      </c>
      <c r="N287" s="14"/>
      <c r="O287" s="14"/>
      <c r="P287" s="14"/>
      <c r="Q287" s="14"/>
      <c r="R287" s="14"/>
      <c r="S287" s="14"/>
      <c r="T287" s="14">
        <v>0</v>
      </c>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6"/>
      <c r="AV287" s="16"/>
      <c r="AW287" s="16"/>
      <c r="AX287" s="16"/>
      <c r="AY287" s="16"/>
      <c r="AZ287" s="16"/>
      <c r="BA287" s="16"/>
      <c r="BB287" s="16"/>
    </row>
    <row r="288" spans="1:54">
      <c r="A288" s="14"/>
      <c r="B288" s="30" t="s">
        <v>2619</v>
      </c>
      <c r="C288" s="14"/>
      <c r="D288" s="14"/>
      <c r="E288" s="14" t="s">
        <v>2620</v>
      </c>
      <c r="F288" s="14" t="s">
        <v>2621</v>
      </c>
      <c r="G288" s="14" t="s">
        <v>3806</v>
      </c>
      <c r="H288" s="14" t="s">
        <v>2622</v>
      </c>
      <c r="I288" s="14" t="s">
        <v>339</v>
      </c>
      <c r="J288" s="14" t="s">
        <v>368</v>
      </c>
      <c r="K288" s="14">
        <v>0</v>
      </c>
      <c r="L288" s="14"/>
      <c r="M288" s="14" t="s">
        <v>339</v>
      </c>
      <c r="N288" s="14"/>
      <c r="O288" s="14"/>
      <c r="P288" s="14"/>
      <c r="Q288" s="14"/>
      <c r="R288" s="14"/>
      <c r="S288" s="14"/>
      <c r="T288" s="14">
        <v>0</v>
      </c>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6"/>
      <c r="AV288" s="16"/>
      <c r="AW288" s="16"/>
      <c r="AX288" s="16"/>
      <c r="AY288" s="16"/>
      <c r="AZ288" s="16"/>
      <c r="BA288" s="16"/>
      <c r="BB288" s="16"/>
    </row>
    <row r="289" spans="1:54">
      <c r="A289" s="14" t="s">
        <v>3958</v>
      </c>
      <c r="B289" s="30" t="s">
        <v>2623</v>
      </c>
      <c r="C289" s="14" t="s">
        <v>758</v>
      </c>
      <c r="D289" s="14"/>
      <c r="E289" s="14" t="s">
        <v>2624</v>
      </c>
      <c r="F289" s="14" t="s">
        <v>2625</v>
      </c>
      <c r="G289" s="14" t="s">
        <v>3773</v>
      </c>
      <c r="H289" s="14" t="s">
        <v>2626</v>
      </c>
      <c r="I289" s="14"/>
      <c r="J289" s="14" t="s">
        <v>3817</v>
      </c>
      <c r="K289" s="14">
        <v>2</v>
      </c>
      <c r="L289" s="14" t="s">
        <v>340</v>
      </c>
      <c r="M289" s="14" t="s">
        <v>340</v>
      </c>
      <c r="N289" s="14" t="s">
        <v>340</v>
      </c>
      <c r="O289" s="14"/>
      <c r="P289" s="14"/>
      <c r="Q289" s="14"/>
      <c r="R289" s="14"/>
      <c r="S289" s="14" t="s">
        <v>339</v>
      </c>
      <c r="T289" s="14">
        <v>4</v>
      </c>
      <c r="U289" s="14" t="s">
        <v>351</v>
      </c>
      <c r="V289" s="14" t="s">
        <v>352</v>
      </c>
      <c r="W289" s="14" t="s">
        <v>3811</v>
      </c>
      <c r="X289" s="14" t="s">
        <v>415</v>
      </c>
      <c r="Y289" s="14" t="s">
        <v>357</v>
      </c>
      <c r="Z289" s="14" t="s">
        <v>3814</v>
      </c>
      <c r="AA289" s="14" t="s">
        <v>423</v>
      </c>
      <c r="AB289" s="14" t="s">
        <v>339</v>
      </c>
      <c r="AC289" s="14" t="s">
        <v>428</v>
      </c>
      <c r="AD289" s="14" t="s">
        <v>372</v>
      </c>
      <c r="AE289" s="14" t="s">
        <v>373</v>
      </c>
      <c r="AF289" s="16" t="s">
        <v>340</v>
      </c>
      <c r="AG289" s="14" t="s">
        <v>379</v>
      </c>
      <c r="AH289" s="14" t="s">
        <v>433</v>
      </c>
      <c r="AI289" s="14" t="s">
        <v>390</v>
      </c>
      <c r="AJ289" s="14" t="s">
        <v>2640</v>
      </c>
      <c r="AK289" s="14">
        <f>AL289*(SQRT(AH289))</f>
        <v>480.55599999999998</v>
      </c>
      <c r="AL289" s="14" t="s">
        <v>2641</v>
      </c>
      <c r="AM289" s="14" t="s">
        <v>395</v>
      </c>
      <c r="AN289" s="14" t="s">
        <v>437</v>
      </c>
      <c r="AO289" s="14" t="s">
        <v>397</v>
      </c>
      <c r="AP289" s="14" t="s">
        <v>819</v>
      </c>
      <c r="AQ289" s="14" t="s">
        <v>390</v>
      </c>
      <c r="AR289" s="14" t="s">
        <v>2646</v>
      </c>
      <c r="AS289" s="14">
        <f>AT289*(SQRT(AP289))</f>
        <v>113.60943231968022</v>
      </c>
      <c r="AT289" s="14" t="s">
        <v>2647</v>
      </c>
      <c r="AU289" s="16" t="s">
        <v>492</v>
      </c>
      <c r="AV289" s="16" t="s">
        <v>2638</v>
      </c>
      <c r="AW289" s="14">
        <f>AX289*(SQRT(AH289))</f>
        <v>954.28</v>
      </c>
      <c r="AX289" s="16" t="s">
        <v>2639</v>
      </c>
      <c r="AY289" s="16" t="s">
        <v>492</v>
      </c>
      <c r="AZ289" s="16" t="s">
        <v>2644</v>
      </c>
      <c r="BA289" s="14">
        <f t="shared" ref="BA289:BA290" si="22">BB289*(SQRT(AP289))</f>
        <v>85.079087912365395</v>
      </c>
      <c r="BB289" s="16" t="s">
        <v>2645</v>
      </c>
    </row>
    <row r="290" spans="1:54">
      <c r="A290" s="14" t="s">
        <v>3959</v>
      </c>
      <c r="B290" s="30" t="s">
        <v>2623</v>
      </c>
      <c r="C290" s="14" t="s">
        <v>757</v>
      </c>
      <c r="D290" s="14"/>
      <c r="E290" s="14" t="s">
        <v>2624</v>
      </c>
      <c r="F290" s="14" t="s">
        <v>2625</v>
      </c>
      <c r="G290" s="14" t="s">
        <v>3777</v>
      </c>
      <c r="H290" s="14" t="s">
        <v>2626</v>
      </c>
      <c r="I290" s="14"/>
      <c r="J290" s="14" t="s">
        <v>3817</v>
      </c>
      <c r="K290" s="14">
        <v>2</v>
      </c>
      <c r="L290" s="14" t="s">
        <v>340</v>
      </c>
      <c r="M290" s="14" t="s">
        <v>340</v>
      </c>
      <c r="N290" s="14" t="s">
        <v>340</v>
      </c>
      <c r="O290" s="14"/>
      <c r="P290" s="14"/>
      <c r="Q290" s="14"/>
      <c r="R290" s="14"/>
      <c r="S290" s="14" t="s">
        <v>339</v>
      </c>
      <c r="T290" s="14">
        <v>4</v>
      </c>
      <c r="U290" s="14" t="s">
        <v>351</v>
      </c>
      <c r="V290" s="14" t="s">
        <v>352</v>
      </c>
      <c r="W290" s="14" t="s">
        <v>3811</v>
      </c>
      <c r="X290" s="14" t="s">
        <v>415</v>
      </c>
      <c r="Y290" s="14" t="s">
        <v>357</v>
      </c>
      <c r="Z290" s="14" t="s">
        <v>3814</v>
      </c>
      <c r="AA290" s="14" t="s">
        <v>423</v>
      </c>
      <c r="AB290" s="14" t="s">
        <v>339</v>
      </c>
      <c r="AC290" s="14" t="s">
        <v>428</v>
      </c>
      <c r="AD290" s="14" t="s">
        <v>372</v>
      </c>
      <c r="AE290" s="14" t="s">
        <v>373</v>
      </c>
      <c r="AF290" s="16" t="s">
        <v>340</v>
      </c>
      <c r="AG290" s="14" t="s">
        <v>379</v>
      </c>
      <c r="AH290" s="14" t="s">
        <v>433</v>
      </c>
      <c r="AI290" s="14" t="s">
        <v>559</v>
      </c>
      <c r="AJ290" s="14" t="s">
        <v>2653</v>
      </c>
      <c r="AK290" s="14">
        <f>AL290*(SQRT(AH290))</f>
        <v>359.416</v>
      </c>
      <c r="AL290" s="14" t="s">
        <v>2654</v>
      </c>
      <c r="AM290" s="14" t="s">
        <v>395</v>
      </c>
      <c r="AN290" s="14" t="s">
        <v>437</v>
      </c>
      <c r="AO290" s="14" t="s">
        <v>397</v>
      </c>
      <c r="AP290" s="14" t="s">
        <v>819</v>
      </c>
      <c r="AQ290" s="14" t="s">
        <v>559</v>
      </c>
      <c r="AR290" s="14" t="s">
        <v>2657</v>
      </c>
      <c r="AS290" s="14">
        <f>AT290*(SQRT(AP290))</f>
        <v>382.89832201251551</v>
      </c>
      <c r="AT290" s="14" t="s">
        <v>2658</v>
      </c>
      <c r="AU290" s="16" t="s">
        <v>559</v>
      </c>
      <c r="AV290" s="16" t="s">
        <v>2653</v>
      </c>
      <c r="AW290" s="14">
        <f>AX290*(SQRT(AH290))</f>
        <v>359.416</v>
      </c>
      <c r="AX290" s="16" t="s">
        <v>2654</v>
      </c>
      <c r="AY290" s="16" t="s">
        <v>559</v>
      </c>
      <c r="AZ290" s="16" t="s">
        <v>2657</v>
      </c>
      <c r="BA290" s="14">
        <f t="shared" si="22"/>
        <v>382.89832201251551</v>
      </c>
      <c r="BB290" s="16" t="s">
        <v>2658</v>
      </c>
    </row>
    <row r="291" spans="1:54">
      <c r="A291" s="14"/>
      <c r="B291" s="30" t="s">
        <v>2623</v>
      </c>
      <c r="C291" s="14" t="s">
        <v>2628</v>
      </c>
      <c r="D291" s="14"/>
      <c r="E291" s="14" t="s">
        <v>2624</v>
      </c>
      <c r="F291" s="14" t="s">
        <v>2625</v>
      </c>
      <c r="G291" s="14" t="s">
        <v>3773</v>
      </c>
      <c r="H291" s="14" t="s">
        <v>2626</v>
      </c>
      <c r="I291" s="14"/>
      <c r="J291" s="14" t="s">
        <v>3817</v>
      </c>
      <c r="K291" s="14">
        <v>2</v>
      </c>
      <c r="L291" s="14" t="s">
        <v>340</v>
      </c>
      <c r="M291" s="14" t="s">
        <v>340</v>
      </c>
      <c r="N291" s="14" t="s">
        <v>640</v>
      </c>
      <c r="O291" s="14"/>
      <c r="P291" s="14"/>
      <c r="Q291" s="14"/>
      <c r="R291" s="14"/>
      <c r="S291" s="14" t="s">
        <v>339</v>
      </c>
      <c r="T291" s="14">
        <v>4</v>
      </c>
      <c r="U291" s="14" t="s">
        <v>351</v>
      </c>
      <c r="V291" s="14" t="s">
        <v>352</v>
      </c>
      <c r="W291" s="14" t="s">
        <v>3811</v>
      </c>
      <c r="X291" s="14" t="s">
        <v>415</v>
      </c>
      <c r="Y291" s="14" t="s">
        <v>357</v>
      </c>
      <c r="Z291" s="14" t="s">
        <v>3814</v>
      </c>
      <c r="AA291" s="14" t="s">
        <v>423</v>
      </c>
      <c r="AB291" s="14" t="s">
        <v>339</v>
      </c>
      <c r="AC291" s="14" t="s">
        <v>428</v>
      </c>
      <c r="AD291" s="14" t="s">
        <v>372</v>
      </c>
      <c r="AE291" s="14" t="s">
        <v>2661</v>
      </c>
      <c r="AF291" s="14"/>
      <c r="AG291" s="14" t="s">
        <v>379</v>
      </c>
      <c r="AH291" s="14"/>
      <c r="AI291" s="14"/>
      <c r="AJ291" s="14"/>
      <c r="AK291" s="14"/>
      <c r="AL291" s="14"/>
      <c r="AM291" s="14" t="s">
        <v>395</v>
      </c>
      <c r="AN291" s="14" t="s">
        <v>396</v>
      </c>
      <c r="AO291" s="14" t="s">
        <v>397</v>
      </c>
      <c r="AP291" s="14"/>
      <c r="AQ291" s="14"/>
      <c r="AR291" s="14"/>
      <c r="AS291" s="14"/>
      <c r="AT291" s="14"/>
      <c r="AU291" s="16"/>
      <c r="AV291" s="16"/>
      <c r="AW291" s="16"/>
      <c r="AX291" s="16"/>
      <c r="AY291" s="16"/>
      <c r="AZ291" s="16"/>
      <c r="BA291" s="16"/>
      <c r="BB291" s="16"/>
    </row>
    <row r="292" spans="1:54">
      <c r="A292" s="14"/>
      <c r="B292" s="30" t="s">
        <v>2623</v>
      </c>
      <c r="C292" s="14" t="s">
        <v>2629</v>
      </c>
      <c r="D292" s="14"/>
      <c r="E292" s="14" t="s">
        <v>2624</v>
      </c>
      <c r="F292" s="14" t="s">
        <v>2625</v>
      </c>
      <c r="G292" s="14" t="s">
        <v>3797</v>
      </c>
      <c r="H292" s="14" t="s">
        <v>2626</v>
      </c>
      <c r="I292" s="14"/>
      <c r="J292" s="14" t="s">
        <v>3817</v>
      </c>
      <c r="K292" s="14">
        <v>2</v>
      </c>
      <c r="L292" s="14" t="s">
        <v>340</v>
      </c>
      <c r="M292" s="14" t="s">
        <v>340</v>
      </c>
      <c r="N292" s="14" t="s">
        <v>640</v>
      </c>
      <c r="O292" s="14"/>
      <c r="P292" s="14"/>
      <c r="Q292" s="14"/>
      <c r="R292" s="14"/>
      <c r="S292" s="14" t="s">
        <v>339</v>
      </c>
      <c r="T292" s="14">
        <v>4</v>
      </c>
      <c r="U292" s="14" t="s">
        <v>351</v>
      </c>
      <c r="V292" s="14" t="s">
        <v>352</v>
      </c>
      <c r="W292" s="14" t="s">
        <v>3811</v>
      </c>
      <c r="X292" s="14" t="s">
        <v>415</v>
      </c>
      <c r="Y292" s="14" t="s">
        <v>357</v>
      </c>
      <c r="Z292" s="14" t="s">
        <v>3814</v>
      </c>
      <c r="AA292" s="14" t="s">
        <v>423</v>
      </c>
      <c r="AB292" s="14" t="s">
        <v>524</v>
      </c>
      <c r="AC292" s="14" t="s">
        <v>428</v>
      </c>
      <c r="AD292" s="14" t="s">
        <v>372</v>
      </c>
      <c r="AE292" s="14" t="s">
        <v>2664</v>
      </c>
      <c r="AF292" s="14"/>
      <c r="AG292" s="14" t="s">
        <v>379</v>
      </c>
      <c r="AH292" s="14"/>
      <c r="AI292" s="14"/>
      <c r="AJ292" s="14"/>
      <c r="AK292" s="14"/>
      <c r="AL292" s="14"/>
      <c r="AM292" s="14" t="s">
        <v>395</v>
      </c>
      <c r="AN292" s="14" t="s">
        <v>437</v>
      </c>
      <c r="AO292" s="14" t="s">
        <v>397</v>
      </c>
      <c r="AP292" s="14"/>
      <c r="AQ292" s="14"/>
      <c r="AR292" s="14"/>
      <c r="AS292" s="14"/>
      <c r="AT292" s="14"/>
      <c r="AU292" s="16"/>
      <c r="AV292" s="16"/>
      <c r="AW292" s="16"/>
      <c r="AX292" s="16"/>
      <c r="AY292" s="16"/>
      <c r="AZ292" s="16"/>
      <c r="BA292" s="16"/>
      <c r="BB292" s="16"/>
    </row>
    <row r="293" spans="1:54">
      <c r="A293" s="14"/>
      <c r="B293" s="30" t="s">
        <v>2623</v>
      </c>
      <c r="C293" s="14" t="s">
        <v>2630</v>
      </c>
      <c r="D293" s="14"/>
      <c r="E293" s="14" t="s">
        <v>2624</v>
      </c>
      <c r="F293" s="14" t="s">
        <v>2625</v>
      </c>
      <c r="G293" s="14" t="s">
        <v>3773</v>
      </c>
      <c r="H293" s="14" t="s">
        <v>2626</v>
      </c>
      <c r="I293" s="14"/>
      <c r="J293" s="14" t="s">
        <v>3817</v>
      </c>
      <c r="K293" s="14">
        <v>2</v>
      </c>
      <c r="L293" s="14" t="s">
        <v>340</v>
      </c>
      <c r="M293" s="14" t="s">
        <v>340</v>
      </c>
      <c r="N293" s="14" t="s">
        <v>640</v>
      </c>
      <c r="O293" s="14"/>
      <c r="P293" s="14"/>
      <c r="Q293" s="14"/>
      <c r="R293" s="14"/>
      <c r="S293" s="14" t="s">
        <v>339</v>
      </c>
      <c r="T293" s="14">
        <v>4</v>
      </c>
      <c r="U293" s="14" t="s">
        <v>351</v>
      </c>
      <c r="V293" s="14" t="s">
        <v>352</v>
      </c>
      <c r="W293" s="14" t="s">
        <v>3811</v>
      </c>
      <c r="X293" s="14" t="s">
        <v>415</v>
      </c>
      <c r="Y293" s="14" t="s">
        <v>357</v>
      </c>
      <c r="Z293" s="14" t="s">
        <v>3814</v>
      </c>
      <c r="AA293" s="14" t="s">
        <v>423</v>
      </c>
      <c r="AB293" s="14" t="s">
        <v>524</v>
      </c>
      <c r="AC293" s="14" t="s">
        <v>428</v>
      </c>
      <c r="AD293" s="14" t="s">
        <v>372</v>
      </c>
      <c r="AE293" s="14" t="s">
        <v>2664</v>
      </c>
      <c r="AF293" s="14"/>
      <c r="AG293" s="14" t="s">
        <v>379</v>
      </c>
      <c r="AH293" s="14"/>
      <c r="AI293" s="14"/>
      <c r="AJ293" s="14"/>
      <c r="AK293" s="14"/>
      <c r="AL293" s="14"/>
      <c r="AM293" s="14" t="s">
        <v>395</v>
      </c>
      <c r="AN293" s="14" t="s">
        <v>430</v>
      </c>
      <c r="AO293" s="14" t="s">
        <v>397</v>
      </c>
      <c r="AP293" s="14"/>
      <c r="AQ293" s="14"/>
      <c r="AR293" s="14"/>
      <c r="AS293" s="14"/>
      <c r="AT293" s="14"/>
      <c r="AU293" s="16"/>
      <c r="AV293" s="16"/>
      <c r="AW293" s="16"/>
      <c r="AX293" s="16"/>
      <c r="AY293" s="16"/>
      <c r="AZ293" s="16"/>
      <c r="BA293" s="16"/>
      <c r="BB293" s="16"/>
    </row>
    <row r="294" spans="1:54">
      <c r="A294" s="14"/>
      <c r="B294" s="30" t="s">
        <v>2623</v>
      </c>
      <c r="C294" s="14" t="s">
        <v>2631</v>
      </c>
      <c r="D294" s="14"/>
      <c r="E294" s="14" t="s">
        <v>2624</v>
      </c>
      <c r="F294" s="14" t="s">
        <v>2625</v>
      </c>
      <c r="G294" s="14" t="s">
        <v>3783</v>
      </c>
      <c r="H294" s="14" t="s">
        <v>2626</v>
      </c>
      <c r="I294" s="14"/>
      <c r="J294" s="14" t="s">
        <v>3817</v>
      </c>
      <c r="K294" s="14">
        <v>2</v>
      </c>
      <c r="L294" s="14" t="s">
        <v>340</v>
      </c>
      <c r="M294" s="14" t="s">
        <v>340</v>
      </c>
      <c r="N294" s="14" t="s">
        <v>640</v>
      </c>
      <c r="O294" s="14"/>
      <c r="P294" s="14"/>
      <c r="Q294" s="14"/>
      <c r="R294" s="14"/>
      <c r="S294" s="14" t="s">
        <v>339</v>
      </c>
      <c r="T294" s="14">
        <v>4</v>
      </c>
      <c r="U294" s="14" t="s">
        <v>351</v>
      </c>
      <c r="V294" s="14" t="s">
        <v>352</v>
      </c>
      <c r="W294" s="14" t="s">
        <v>3811</v>
      </c>
      <c r="X294" s="14" t="s">
        <v>415</v>
      </c>
      <c r="Y294" s="14" t="s">
        <v>357</v>
      </c>
      <c r="Z294" s="14" t="s">
        <v>3814</v>
      </c>
      <c r="AA294" s="14" t="s">
        <v>423</v>
      </c>
      <c r="AB294" s="14" t="s">
        <v>339</v>
      </c>
      <c r="AC294" s="14" t="s">
        <v>428</v>
      </c>
      <c r="AD294" s="14" t="s">
        <v>372</v>
      </c>
      <c r="AE294" s="14" t="s">
        <v>2667</v>
      </c>
      <c r="AF294" s="14"/>
      <c r="AG294" s="14" t="s">
        <v>379</v>
      </c>
      <c r="AH294" s="14"/>
      <c r="AI294" s="14"/>
      <c r="AJ294" s="14"/>
      <c r="AK294" s="14"/>
      <c r="AL294" s="14"/>
      <c r="AM294" s="14" t="s">
        <v>395</v>
      </c>
      <c r="AN294" s="14" t="s">
        <v>437</v>
      </c>
      <c r="AO294" s="14" t="s">
        <v>397</v>
      </c>
      <c r="AP294" s="14"/>
      <c r="AQ294" s="14"/>
      <c r="AR294" s="14"/>
      <c r="AS294" s="14"/>
      <c r="AT294" s="14"/>
      <c r="AU294" s="16"/>
      <c r="AV294" s="16"/>
      <c r="AW294" s="16"/>
      <c r="AX294" s="16"/>
      <c r="AY294" s="16"/>
      <c r="AZ294" s="16"/>
      <c r="BA294" s="16"/>
      <c r="BB294" s="16"/>
    </row>
    <row r="295" spans="1:54">
      <c r="A295" s="14"/>
      <c r="B295" s="30" t="s">
        <v>2623</v>
      </c>
      <c r="C295" s="14" t="s">
        <v>2632</v>
      </c>
      <c r="D295" s="14"/>
      <c r="E295" s="14" t="s">
        <v>2624</v>
      </c>
      <c r="F295" s="14" t="s">
        <v>2625</v>
      </c>
      <c r="G295" s="14" t="s">
        <v>3777</v>
      </c>
      <c r="H295" s="14" t="s">
        <v>2626</v>
      </c>
      <c r="I295" s="14"/>
      <c r="J295" s="14" t="s">
        <v>3817</v>
      </c>
      <c r="K295" s="14">
        <v>2</v>
      </c>
      <c r="L295" s="14" t="s">
        <v>340</v>
      </c>
      <c r="M295" s="14" t="s">
        <v>340</v>
      </c>
      <c r="N295" s="14" t="s">
        <v>640</v>
      </c>
      <c r="O295" s="14"/>
      <c r="P295" s="14"/>
      <c r="Q295" s="14"/>
      <c r="R295" s="14"/>
      <c r="S295" s="14" t="s">
        <v>339</v>
      </c>
      <c r="T295" s="14">
        <v>4</v>
      </c>
      <c r="U295" s="14" t="s">
        <v>351</v>
      </c>
      <c r="V295" s="14" t="s">
        <v>352</v>
      </c>
      <c r="W295" s="14" t="s">
        <v>3811</v>
      </c>
      <c r="X295" s="14" t="s">
        <v>415</v>
      </c>
      <c r="Y295" s="14" t="s">
        <v>357</v>
      </c>
      <c r="Z295" s="14" t="s">
        <v>368</v>
      </c>
      <c r="AA295" s="14" t="s">
        <v>423</v>
      </c>
      <c r="AB295" s="14" t="s">
        <v>524</v>
      </c>
      <c r="AC295" s="14" t="s">
        <v>428</v>
      </c>
      <c r="AD295" s="14" t="s">
        <v>372</v>
      </c>
      <c r="AE295" s="14" t="s">
        <v>2667</v>
      </c>
      <c r="AF295" s="14"/>
      <c r="AG295" s="14" t="s">
        <v>379</v>
      </c>
      <c r="AH295" s="14"/>
      <c r="AI295" s="14"/>
      <c r="AJ295" s="14"/>
      <c r="AK295" s="14"/>
      <c r="AL295" s="14"/>
      <c r="AM295" s="14" t="s">
        <v>395</v>
      </c>
      <c r="AN295" s="14" t="s">
        <v>396</v>
      </c>
      <c r="AO295" s="14" t="s">
        <v>397</v>
      </c>
      <c r="AP295" s="14"/>
      <c r="AQ295" s="14"/>
      <c r="AR295" s="14"/>
      <c r="AS295" s="14"/>
      <c r="AT295" s="14"/>
      <c r="AU295" s="16"/>
      <c r="AV295" s="16"/>
      <c r="AW295" s="16"/>
      <c r="AX295" s="16"/>
      <c r="AY295" s="16"/>
      <c r="AZ295" s="16"/>
      <c r="BA295" s="16"/>
      <c r="BB295" s="16"/>
    </row>
    <row r="296" spans="1:54">
      <c r="A296" s="14"/>
      <c r="B296" s="30" t="s">
        <v>2623</v>
      </c>
      <c r="C296" s="14" t="s">
        <v>2633</v>
      </c>
      <c r="D296" s="14"/>
      <c r="E296" s="14" t="s">
        <v>2624</v>
      </c>
      <c r="F296" s="14" t="s">
        <v>2625</v>
      </c>
      <c r="G296" s="14" t="s">
        <v>3777</v>
      </c>
      <c r="H296" s="14" t="s">
        <v>2626</v>
      </c>
      <c r="I296" s="14"/>
      <c r="J296" s="14" t="s">
        <v>3817</v>
      </c>
      <c r="K296" s="14">
        <v>2</v>
      </c>
      <c r="L296" s="14" t="s">
        <v>340</v>
      </c>
      <c r="M296" s="14" t="s">
        <v>340</v>
      </c>
      <c r="N296" s="14" t="s">
        <v>640</v>
      </c>
      <c r="O296" s="14"/>
      <c r="P296" s="14"/>
      <c r="Q296" s="14"/>
      <c r="R296" s="14"/>
      <c r="S296" s="14" t="s">
        <v>339</v>
      </c>
      <c r="T296" s="14">
        <v>4</v>
      </c>
      <c r="U296" s="14" t="s">
        <v>351</v>
      </c>
      <c r="V296" s="14" t="s">
        <v>352</v>
      </c>
      <c r="W296" s="14" t="s">
        <v>3811</v>
      </c>
      <c r="X296" s="14" t="s">
        <v>415</v>
      </c>
      <c r="Y296" s="14" t="s">
        <v>357</v>
      </c>
      <c r="Z296" s="14" t="s">
        <v>368</v>
      </c>
      <c r="AA296" s="14" t="s">
        <v>423</v>
      </c>
      <c r="AB296" s="14" t="s">
        <v>524</v>
      </c>
      <c r="AC296" s="14" t="s">
        <v>371</v>
      </c>
      <c r="AD296" s="14" t="s">
        <v>372</v>
      </c>
      <c r="AE296" s="14" t="s">
        <v>2667</v>
      </c>
      <c r="AF296" s="14"/>
      <c r="AG296" s="14" t="s">
        <v>379</v>
      </c>
      <c r="AH296" s="14"/>
      <c r="AI296" s="14"/>
      <c r="AJ296" s="14"/>
      <c r="AK296" s="14"/>
      <c r="AL296" s="14"/>
      <c r="AM296" s="14" t="s">
        <v>395</v>
      </c>
      <c r="AN296" s="14" t="s">
        <v>430</v>
      </c>
      <c r="AO296" s="14" t="s">
        <v>397</v>
      </c>
      <c r="AP296" s="14"/>
      <c r="AQ296" s="14"/>
      <c r="AR296" s="14"/>
      <c r="AS296" s="14"/>
      <c r="AT296" s="14"/>
      <c r="AU296" s="16"/>
      <c r="AV296" s="16"/>
      <c r="AW296" s="16"/>
      <c r="AX296" s="16"/>
      <c r="AY296" s="16"/>
      <c r="AZ296" s="16"/>
      <c r="BA296" s="16"/>
      <c r="BB296" s="16"/>
    </row>
    <row r="297" spans="1:54">
      <c r="A297" s="14"/>
      <c r="B297" s="30" t="s">
        <v>2623</v>
      </c>
      <c r="C297" s="14" t="s">
        <v>2634</v>
      </c>
      <c r="D297" s="14"/>
      <c r="E297" s="14" t="s">
        <v>2624</v>
      </c>
      <c r="F297" s="14" t="s">
        <v>2625</v>
      </c>
      <c r="G297" s="14" t="s">
        <v>3779</v>
      </c>
      <c r="H297" s="14" t="s">
        <v>2626</v>
      </c>
      <c r="I297" s="14"/>
      <c r="J297" s="14" t="s">
        <v>3817</v>
      </c>
      <c r="K297" s="14">
        <v>2</v>
      </c>
      <c r="L297" s="14" t="s">
        <v>340</v>
      </c>
      <c r="M297" s="14" t="s">
        <v>340</v>
      </c>
      <c r="N297" s="14" t="s">
        <v>640</v>
      </c>
      <c r="O297" s="14"/>
      <c r="P297" s="14"/>
      <c r="Q297" s="14"/>
      <c r="R297" s="14"/>
      <c r="S297" s="14" t="s">
        <v>339</v>
      </c>
      <c r="T297" s="14">
        <v>4</v>
      </c>
      <c r="U297" s="14" t="s">
        <v>351</v>
      </c>
      <c r="V297" s="14" t="s">
        <v>352</v>
      </c>
      <c r="W297" s="14" t="s">
        <v>3811</v>
      </c>
      <c r="X297" s="14" t="s">
        <v>415</v>
      </c>
      <c r="Y297" s="14" t="s">
        <v>357</v>
      </c>
      <c r="Z297" s="14" t="s">
        <v>3814</v>
      </c>
      <c r="AA297" s="14" t="s">
        <v>423</v>
      </c>
      <c r="AB297" s="14" t="s">
        <v>339</v>
      </c>
      <c r="AC297" s="14" t="s">
        <v>428</v>
      </c>
      <c r="AD297" s="14" t="s">
        <v>372</v>
      </c>
      <c r="AE297" s="14" t="s">
        <v>2667</v>
      </c>
      <c r="AF297" s="14"/>
      <c r="AG297" s="14" t="s">
        <v>379</v>
      </c>
      <c r="AH297" s="14"/>
      <c r="AI297" s="14"/>
      <c r="AJ297" s="14"/>
      <c r="AK297" s="14"/>
      <c r="AL297" s="14"/>
      <c r="AM297" s="14" t="s">
        <v>395</v>
      </c>
      <c r="AN297" s="14" t="s">
        <v>396</v>
      </c>
      <c r="AO297" s="14" t="s">
        <v>397</v>
      </c>
      <c r="AP297" s="14"/>
      <c r="AQ297" s="14"/>
      <c r="AR297" s="14"/>
      <c r="AS297" s="14"/>
      <c r="AT297" s="14"/>
      <c r="AU297" s="16"/>
      <c r="AV297" s="16"/>
      <c r="AW297" s="16"/>
      <c r="AX297" s="16"/>
      <c r="AY297" s="16"/>
      <c r="AZ297" s="16"/>
      <c r="BA297" s="16"/>
      <c r="BB297" s="16"/>
    </row>
    <row r="298" spans="1:54">
      <c r="A298" s="14"/>
      <c r="B298" s="30" t="s">
        <v>2623</v>
      </c>
      <c r="C298" s="14" t="s">
        <v>2635</v>
      </c>
      <c r="D298" s="14"/>
      <c r="E298" s="14" t="s">
        <v>2624</v>
      </c>
      <c r="F298" s="14" t="s">
        <v>2625</v>
      </c>
      <c r="G298" s="14" t="s">
        <v>3770</v>
      </c>
      <c r="H298" s="14" t="s">
        <v>2626</v>
      </c>
      <c r="I298" s="14"/>
      <c r="J298" s="14" t="s">
        <v>3817</v>
      </c>
      <c r="K298" s="14">
        <v>2</v>
      </c>
      <c r="L298" s="14" t="s">
        <v>340</v>
      </c>
      <c r="M298" s="14" t="s">
        <v>340</v>
      </c>
      <c r="N298" s="14" t="s">
        <v>640</v>
      </c>
      <c r="O298" s="14"/>
      <c r="P298" s="14"/>
      <c r="Q298" s="14"/>
      <c r="R298" s="14"/>
      <c r="S298" s="14" t="s">
        <v>339</v>
      </c>
      <c r="T298" s="14">
        <v>4</v>
      </c>
      <c r="U298" s="14" t="s">
        <v>351</v>
      </c>
      <c r="V298" s="14" t="s">
        <v>352</v>
      </c>
      <c r="W298" s="14" t="s">
        <v>3811</v>
      </c>
      <c r="X298" s="14" t="s">
        <v>415</v>
      </c>
      <c r="Y298" s="14" t="s">
        <v>357</v>
      </c>
      <c r="Z298" s="14" t="s">
        <v>3814</v>
      </c>
      <c r="AA298" s="14" t="s">
        <v>423</v>
      </c>
      <c r="AB298" s="14" t="s">
        <v>524</v>
      </c>
      <c r="AC298" s="14" t="s">
        <v>371</v>
      </c>
      <c r="AD298" s="14" t="s">
        <v>372</v>
      </c>
      <c r="AE298" s="14" t="s">
        <v>2667</v>
      </c>
      <c r="AF298" s="14"/>
      <c r="AG298" s="14"/>
      <c r="AH298" s="14"/>
      <c r="AI298" s="14"/>
      <c r="AJ298" s="14"/>
      <c r="AK298" s="14"/>
      <c r="AL298" s="14"/>
      <c r="AM298" s="14"/>
      <c r="AN298" s="14"/>
      <c r="AO298" s="14"/>
      <c r="AP298" s="14"/>
      <c r="AQ298" s="14"/>
      <c r="AR298" s="14"/>
      <c r="AS298" s="14"/>
      <c r="AT298" s="14"/>
      <c r="AU298" s="16"/>
      <c r="AV298" s="16"/>
      <c r="AW298" s="16"/>
      <c r="AX298" s="16"/>
      <c r="AY298" s="16"/>
      <c r="AZ298" s="16"/>
      <c r="BA298" s="16"/>
      <c r="BB298" s="16"/>
    </row>
    <row r="299" spans="1:54">
      <c r="A299" s="14" t="s">
        <v>3960</v>
      </c>
      <c r="B299" s="30" t="s">
        <v>2623</v>
      </c>
      <c r="C299" s="14" t="s">
        <v>408</v>
      </c>
      <c r="D299" s="14"/>
      <c r="E299" s="14" t="s">
        <v>2624</v>
      </c>
      <c r="F299" s="14" t="s">
        <v>2625</v>
      </c>
      <c r="G299" s="14" t="s">
        <v>3785</v>
      </c>
      <c r="H299" s="14" t="s">
        <v>2626</v>
      </c>
      <c r="I299" s="14"/>
      <c r="J299" s="14" t="s">
        <v>3817</v>
      </c>
      <c r="K299" s="14">
        <v>2</v>
      </c>
      <c r="L299" s="14" t="s">
        <v>340</v>
      </c>
      <c r="M299" s="14" t="s">
        <v>340</v>
      </c>
      <c r="N299" s="14" t="s">
        <v>640</v>
      </c>
      <c r="O299" s="14"/>
      <c r="P299" s="14"/>
      <c r="Q299" s="14"/>
      <c r="R299" s="14"/>
      <c r="S299" s="14" t="s">
        <v>339</v>
      </c>
      <c r="T299" s="14">
        <v>2</v>
      </c>
      <c r="U299" s="14" t="s">
        <v>351</v>
      </c>
      <c r="V299" s="14" t="s">
        <v>641</v>
      </c>
      <c r="W299" s="14"/>
      <c r="X299" s="14" t="s">
        <v>415</v>
      </c>
      <c r="Y299" s="14" t="s">
        <v>357</v>
      </c>
      <c r="Z299" s="14" t="s">
        <v>3814</v>
      </c>
      <c r="AA299" s="14" t="s">
        <v>423</v>
      </c>
      <c r="AB299" s="14" t="s">
        <v>339</v>
      </c>
      <c r="AC299" s="14" t="s">
        <v>428</v>
      </c>
      <c r="AD299" s="14" t="s">
        <v>372</v>
      </c>
      <c r="AE299" s="14" t="s">
        <v>373</v>
      </c>
      <c r="AF299" s="16" t="s">
        <v>340</v>
      </c>
      <c r="AG299" s="14" t="s">
        <v>379</v>
      </c>
      <c r="AH299" s="14" t="s">
        <v>683</v>
      </c>
      <c r="AI299" s="14" t="s">
        <v>530</v>
      </c>
      <c r="AJ299" s="14" t="s">
        <v>2680</v>
      </c>
      <c r="AK299" s="14">
        <f>AL299*(SQRT(AH299))</f>
        <v>156.31800000000001</v>
      </c>
      <c r="AL299" s="14" t="s">
        <v>2681</v>
      </c>
      <c r="AM299" s="14" t="s">
        <v>395</v>
      </c>
      <c r="AN299" s="14" t="s">
        <v>396</v>
      </c>
      <c r="AO299" s="14" t="s">
        <v>397</v>
      </c>
      <c r="AP299" s="14" t="s">
        <v>683</v>
      </c>
      <c r="AQ299" s="14" t="s">
        <v>530</v>
      </c>
      <c r="AR299" s="14" t="s">
        <v>2686</v>
      </c>
      <c r="AS299" s="14">
        <f>AT299*(SQRT(AP299))</f>
        <v>68.400000000000006</v>
      </c>
      <c r="AT299" s="14" t="s">
        <v>2687</v>
      </c>
      <c r="AU299" s="16" t="s">
        <v>1098</v>
      </c>
      <c r="AV299" s="16" t="s">
        <v>2678</v>
      </c>
      <c r="AW299" s="14">
        <f>AX299*(SQRT(AH299))</f>
        <v>331.05399999999997</v>
      </c>
      <c r="AX299" s="16" t="s">
        <v>2679</v>
      </c>
      <c r="AY299" s="16" t="s">
        <v>1098</v>
      </c>
      <c r="AZ299" s="16" t="s">
        <v>2684</v>
      </c>
      <c r="BA299" s="14">
        <f t="shared" ref="BA299" si="23">BB299*(SQRT(AP299))</f>
        <v>127.012</v>
      </c>
      <c r="BB299" s="16" t="s">
        <v>2685</v>
      </c>
    </row>
    <row r="300" spans="1:54">
      <c r="A300" s="14"/>
      <c r="B300" s="30" t="s">
        <v>2689</v>
      </c>
      <c r="C300" s="14" t="s">
        <v>757</v>
      </c>
      <c r="D300" s="14"/>
      <c r="E300" s="14" t="s">
        <v>2690</v>
      </c>
      <c r="F300" s="14" t="s">
        <v>2691</v>
      </c>
      <c r="G300" s="14" t="s">
        <v>3798</v>
      </c>
      <c r="H300" s="14" t="s">
        <v>783</v>
      </c>
      <c r="I300" s="14" t="s">
        <v>340</v>
      </c>
      <c r="J300" s="14" t="s">
        <v>3817</v>
      </c>
      <c r="K300" s="14">
        <v>0</v>
      </c>
      <c r="L300" s="14" t="s">
        <v>339</v>
      </c>
      <c r="M300" s="14" t="s">
        <v>339</v>
      </c>
      <c r="N300" s="14" t="s">
        <v>511</v>
      </c>
      <c r="O300" s="14" t="s">
        <v>411</v>
      </c>
      <c r="P300" s="14"/>
      <c r="Q300" s="14"/>
      <c r="R300" s="14" t="s">
        <v>340</v>
      </c>
      <c r="S300" s="14" t="s">
        <v>339</v>
      </c>
      <c r="T300" s="14">
        <v>1</v>
      </c>
      <c r="U300" s="14" t="s">
        <v>351</v>
      </c>
      <c r="V300" s="14"/>
      <c r="W300" s="14"/>
      <c r="X300" s="14" t="s">
        <v>415</v>
      </c>
      <c r="Y300" s="14" t="s">
        <v>357</v>
      </c>
      <c r="Z300" s="14" t="s">
        <v>3814</v>
      </c>
      <c r="AA300" s="14" t="s">
        <v>423</v>
      </c>
      <c r="AB300" s="14" t="s">
        <v>339</v>
      </c>
      <c r="AC300" s="14" t="s">
        <v>371</v>
      </c>
      <c r="AD300" s="14" t="s">
        <v>372</v>
      </c>
      <c r="AE300" s="14" t="s">
        <v>373</v>
      </c>
      <c r="AF300" s="14"/>
      <c r="AG300" s="14"/>
      <c r="AH300" s="14"/>
      <c r="AI300" s="14"/>
      <c r="AJ300" s="14"/>
      <c r="AK300" s="14"/>
      <c r="AL300" s="14"/>
      <c r="AM300" s="14"/>
      <c r="AN300" s="14"/>
      <c r="AO300" s="14"/>
      <c r="AP300" s="14"/>
      <c r="AQ300" s="14"/>
      <c r="AR300" s="14"/>
      <c r="AS300" s="14"/>
      <c r="AT300" s="14"/>
      <c r="AU300" s="16"/>
      <c r="AV300" s="16"/>
      <c r="AW300" s="16"/>
      <c r="AX300" s="16"/>
      <c r="AY300" s="16"/>
      <c r="AZ300" s="16"/>
      <c r="BA300" s="16"/>
      <c r="BB300" s="16"/>
    </row>
    <row r="301" spans="1:54">
      <c r="A301" s="14"/>
      <c r="B301" s="30" t="s">
        <v>2696</v>
      </c>
      <c r="C301" s="14"/>
      <c r="D301" s="14"/>
      <c r="E301" s="14" t="s">
        <v>2697</v>
      </c>
      <c r="F301" s="14" t="s">
        <v>2698</v>
      </c>
      <c r="G301" s="14" t="s">
        <v>3807</v>
      </c>
      <c r="H301" s="14" t="s">
        <v>2699</v>
      </c>
      <c r="I301" s="14"/>
      <c r="J301" s="14" t="s">
        <v>3817</v>
      </c>
      <c r="K301" s="14">
        <v>2</v>
      </c>
      <c r="L301" s="14" t="s">
        <v>339</v>
      </c>
      <c r="M301" s="14" t="s">
        <v>339</v>
      </c>
      <c r="N301" s="14"/>
      <c r="O301" s="14"/>
      <c r="P301" s="14"/>
      <c r="Q301" s="14"/>
      <c r="R301" s="14"/>
      <c r="S301" s="14"/>
      <c r="T301" s="14">
        <v>0</v>
      </c>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6"/>
      <c r="AV301" s="16"/>
      <c r="AW301" s="16"/>
      <c r="AX301" s="16"/>
      <c r="AY301" s="16"/>
      <c r="AZ301" s="16"/>
      <c r="BA301" s="16"/>
      <c r="BB301" s="16"/>
    </row>
    <row r="302" spans="1:54">
      <c r="A302" s="14" t="s">
        <v>3961</v>
      </c>
      <c r="B302" s="30" t="s">
        <v>2700</v>
      </c>
      <c r="C302" s="14" t="s">
        <v>501</v>
      </c>
      <c r="D302" s="14"/>
      <c r="E302" s="14" t="s">
        <v>2701</v>
      </c>
      <c r="F302" s="14" t="s">
        <v>2702</v>
      </c>
      <c r="G302" s="14" t="s">
        <v>3770</v>
      </c>
      <c r="H302" s="14" t="s">
        <v>2703</v>
      </c>
      <c r="I302" s="14"/>
      <c r="J302" s="14" t="s">
        <v>3817</v>
      </c>
      <c r="K302" s="14">
        <v>1</v>
      </c>
      <c r="L302" s="14" t="s">
        <v>339</v>
      </c>
      <c r="M302" s="14" t="s">
        <v>340</v>
      </c>
      <c r="N302" s="14" t="s">
        <v>340</v>
      </c>
      <c r="O302" s="14"/>
      <c r="P302" s="14"/>
      <c r="Q302" s="14"/>
      <c r="R302" s="14" t="s">
        <v>340</v>
      </c>
      <c r="S302" s="14" t="s">
        <v>339</v>
      </c>
      <c r="T302" s="14">
        <v>3</v>
      </c>
      <c r="U302" s="14" t="s">
        <v>351</v>
      </c>
      <c r="V302" s="14" t="s">
        <v>352</v>
      </c>
      <c r="W302" s="14" t="s">
        <v>3810</v>
      </c>
      <c r="X302" s="14" t="s">
        <v>415</v>
      </c>
      <c r="Y302" s="14" t="s">
        <v>593</v>
      </c>
      <c r="Z302" s="14" t="s">
        <v>3814</v>
      </c>
      <c r="AA302" s="14" t="s">
        <v>423</v>
      </c>
      <c r="AB302" s="14" t="s">
        <v>339</v>
      </c>
      <c r="AC302" s="14" t="s">
        <v>760</v>
      </c>
      <c r="AD302" s="14" t="s">
        <v>766</v>
      </c>
      <c r="AE302" s="14" t="s">
        <v>2706</v>
      </c>
      <c r="AF302" s="16" t="s">
        <v>340</v>
      </c>
      <c r="AG302" s="14" t="s">
        <v>379</v>
      </c>
      <c r="AH302" s="14" t="s">
        <v>433</v>
      </c>
      <c r="AI302" s="14" t="s">
        <v>484</v>
      </c>
      <c r="AJ302" s="14" t="s">
        <v>2712</v>
      </c>
      <c r="AK302" s="14">
        <f>AL302*(SQRT(AH302))</f>
        <v>40.496000000000002</v>
      </c>
      <c r="AL302" s="14" t="s">
        <v>2713</v>
      </c>
      <c r="AM302" s="14" t="s">
        <v>395</v>
      </c>
      <c r="AN302" s="14" t="s">
        <v>437</v>
      </c>
      <c r="AO302" s="14" t="s">
        <v>397</v>
      </c>
      <c r="AP302" s="14" t="s">
        <v>433</v>
      </c>
      <c r="AQ302" s="14" t="s">
        <v>484</v>
      </c>
      <c r="AR302" s="14" t="s">
        <v>2716</v>
      </c>
      <c r="AS302" s="14">
        <f>AT302*(SQRT(AP302))</f>
        <v>12.044</v>
      </c>
      <c r="AT302" s="14" t="s">
        <v>2717</v>
      </c>
      <c r="AU302" s="16" t="s">
        <v>430</v>
      </c>
      <c r="AV302" s="16" t="s">
        <v>2710</v>
      </c>
      <c r="AW302" s="14">
        <f>AX302*(SQRT(AH302))</f>
        <v>160.124</v>
      </c>
      <c r="AX302" s="16" t="s">
        <v>2711</v>
      </c>
      <c r="AY302" s="16" t="s">
        <v>430</v>
      </c>
      <c r="AZ302" s="16" t="s">
        <v>2714</v>
      </c>
      <c r="BA302" s="14">
        <f t="shared" ref="BA302" si="24">BB302*(SQRT(AP302))</f>
        <v>14.656000000000001</v>
      </c>
      <c r="BB302" s="16" t="s">
        <v>2715</v>
      </c>
    </row>
    <row r="303" spans="1:54">
      <c r="A303" s="14"/>
      <c r="B303" s="30" t="s">
        <v>2718</v>
      </c>
      <c r="C303" s="14" t="s">
        <v>2721</v>
      </c>
      <c r="D303" s="14"/>
      <c r="E303" s="14" t="s">
        <v>2719</v>
      </c>
      <c r="F303" s="14" t="s">
        <v>2720</v>
      </c>
      <c r="G303" s="14" t="s">
        <v>3778</v>
      </c>
      <c r="H303" s="14" t="s">
        <v>1299</v>
      </c>
      <c r="I303" s="14" t="s">
        <v>339</v>
      </c>
      <c r="J303" s="14" t="s">
        <v>368</v>
      </c>
      <c r="K303" s="14">
        <v>1</v>
      </c>
      <c r="L303" s="14" t="s">
        <v>339</v>
      </c>
      <c r="M303" s="14" t="s">
        <v>339</v>
      </c>
      <c r="N303" s="14" t="s">
        <v>511</v>
      </c>
      <c r="O303" s="14"/>
      <c r="P303" s="14"/>
      <c r="Q303" s="14"/>
      <c r="R303" s="14" t="s">
        <v>340</v>
      </c>
      <c r="S303" s="14" t="s">
        <v>339</v>
      </c>
      <c r="T303" s="14">
        <v>3</v>
      </c>
      <c r="U303" s="14" t="s">
        <v>351</v>
      </c>
      <c r="V303" s="14" t="s">
        <v>641</v>
      </c>
      <c r="W303" s="14" t="s">
        <v>3810</v>
      </c>
      <c r="X303" s="14" t="s">
        <v>415</v>
      </c>
      <c r="Y303" s="14" t="s">
        <v>357</v>
      </c>
      <c r="Z303" s="14" t="s">
        <v>3814</v>
      </c>
      <c r="AA303" s="14" t="s">
        <v>423</v>
      </c>
      <c r="AB303" s="14" t="s">
        <v>339</v>
      </c>
      <c r="AC303" s="14" t="s">
        <v>371</v>
      </c>
      <c r="AD303" s="14" t="s">
        <v>372</v>
      </c>
      <c r="AE303" s="14" t="s">
        <v>2724</v>
      </c>
      <c r="AF303" s="14"/>
      <c r="AG303" s="14" t="s">
        <v>379</v>
      </c>
      <c r="AH303" s="14"/>
      <c r="AI303" s="14"/>
      <c r="AJ303" s="14"/>
      <c r="AK303" s="14"/>
      <c r="AL303" s="14"/>
      <c r="AM303" s="14" t="s">
        <v>395</v>
      </c>
      <c r="AN303" s="14" t="s">
        <v>591</v>
      </c>
      <c r="AO303" s="14" t="s">
        <v>397</v>
      </c>
      <c r="AP303" s="14"/>
      <c r="AQ303" s="14"/>
      <c r="AR303" s="14"/>
      <c r="AS303" s="14"/>
      <c r="AT303" s="14"/>
      <c r="AU303" s="16"/>
      <c r="AV303" s="16"/>
      <c r="AW303" s="16"/>
      <c r="AX303" s="16"/>
      <c r="AY303" s="16"/>
      <c r="AZ303" s="16"/>
      <c r="BA303" s="16"/>
      <c r="BB303" s="16"/>
    </row>
    <row r="304" spans="1:54">
      <c r="A304" s="14"/>
      <c r="B304" s="30" t="s">
        <v>2718</v>
      </c>
      <c r="C304" s="14" t="s">
        <v>2722</v>
      </c>
      <c r="D304" s="14"/>
      <c r="E304" s="14" t="s">
        <v>2719</v>
      </c>
      <c r="F304" s="14" t="s">
        <v>2720</v>
      </c>
      <c r="G304" s="14" t="s">
        <v>3773</v>
      </c>
      <c r="H304" s="14" t="s">
        <v>1299</v>
      </c>
      <c r="I304" s="14" t="s">
        <v>339</v>
      </c>
      <c r="J304" s="14" t="s">
        <v>368</v>
      </c>
      <c r="K304" s="14">
        <v>1</v>
      </c>
      <c r="L304" s="14" t="s">
        <v>339</v>
      </c>
      <c r="M304" s="14" t="s">
        <v>339</v>
      </c>
      <c r="N304" s="14" t="s">
        <v>511</v>
      </c>
      <c r="O304" s="14"/>
      <c r="P304" s="14"/>
      <c r="Q304" s="14"/>
      <c r="R304" s="14" t="s">
        <v>340</v>
      </c>
      <c r="S304" s="14" t="s">
        <v>339</v>
      </c>
      <c r="T304" s="14">
        <v>3</v>
      </c>
      <c r="U304" s="14" t="s">
        <v>351</v>
      </c>
      <c r="V304" s="14" t="s">
        <v>641</v>
      </c>
      <c r="W304" s="14" t="s">
        <v>3810</v>
      </c>
      <c r="X304" s="14" t="s">
        <v>415</v>
      </c>
      <c r="Y304" s="14" t="s">
        <v>357</v>
      </c>
      <c r="Z304" s="14" t="s">
        <v>3814</v>
      </c>
      <c r="AA304" s="14" t="s">
        <v>423</v>
      </c>
      <c r="AB304" s="14" t="s">
        <v>339</v>
      </c>
      <c r="AC304" s="14" t="s">
        <v>371</v>
      </c>
      <c r="AD304" s="14" t="s">
        <v>372</v>
      </c>
      <c r="AE304" s="14" t="s">
        <v>2724</v>
      </c>
      <c r="AF304" s="14"/>
      <c r="AG304" s="14" t="s">
        <v>379</v>
      </c>
      <c r="AH304" s="14"/>
      <c r="AI304" s="14"/>
      <c r="AJ304" s="14"/>
      <c r="AK304" s="14"/>
      <c r="AL304" s="14"/>
      <c r="AM304" s="14" t="s">
        <v>395</v>
      </c>
      <c r="AN304" s="14" t="s">
        <v>591</v>
      </c>
      <c r="AO304" s="14" t="s">
        <v>397</v>
      </c>
      <c r="AP304" s="14"/>
      <c r="AQ304" s="14"/>
      <c r="AR304" s="14"/>
      <c r="AS304" s="14"/>
      <c r="AT304" s="14"/>
      <c r="AU304" s="16"/>
      <c r="AV304" s="16"/>
      <c r="AW304" s="16"/>
      <c r="AX304" s="16"/>
      <c r="AY304" s="16"/>
      <c r="AZ304" s="16"/>
      <c r="BA304" s="16"/>
      <c r="BB304" s="16"/>
    </row>
    <row r="305" spans="1:54">
      <c r="A305" s="14"/>
      <c r="B305" s="30" t="s">
        <v>2727</v>
      </c>
      <c r="C305" s="14"/>
      <c r="D305" s="14"/>
      <c r="E305" s="14" t="s">
        <v>2728</v>
      </c>
      <c r="F305" s="14" t="s">
        <v>2729</v>
      </c>
      <c r="G305" s="14" t="s">
        <v>3807</v>
      </c>
      <c r="H305" s="14" t="s">
        <v>1133</v>
      </c>
      <c r="I305" s="14"/>
      <c r="J305" s="14" t="s">
        <v>368</v>
      </c>
      <c r="K305" s="14">
        <v>1</v>
      </c>
      <c r="L305" s="14" t="s">
        <v>339</v>
      </c>
      <c r="M305" s="14" t="s">
        <v>339</v>
      </c>
      <c r="N305" s="14"/>
      <c r="O305" s="14"/>
      <c r="P305" s="14"/>
      <c r="Q305" s="14"/>
      <c r="R305" s="14"/>
      <c r="S305" s="14"/>
      <c r="T305" s="14">
        <v>0</v>
      </c>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6"/>
      <c r="AV305" s="16"/>
      <c r="AW305" s="16"/>
      <c r="AX305" s="16"/>
      <c r="AY305" s="16"/>
      <c r="AZ305" s="16"/>
      <c r="BA305" s="16"/>
      <c r="BB305" s="16"/>
    </row>
    <row r="306" spans="1:54">
      <c r="A306" s="14"/>
      <c r="B306" s="30" t="s">
        <v>2730</v>
      </c>
      <c r="C306" s="14"/>
      <c r="D306" s="14"/>
      <c r="E306" s="14" t="s">
        <v>2731</v>
      </c>
      <c r="F306" s="14" t="s">
        <v>2732</v>
      </c>
      <c r="G306" s="14" t="s">
        <v>3808</v>
      </c>
      <c r="H306" s="14" t="s">
        <v>973</v>
      </c>
      <c r="I306" s="14"/>
      <c r="J306" s="14"/>
      <c r="K306" s="14">
        <v>2</v>
      </c>
      <c r="L306" s="14" t="s">
        <v>339</v>
      </c>
      <c r="M306" s="14" t="s">
        <v>339</v>
      </c>
      <c r="N306" s="14"/>
      <c r="O306" s="14"/>
      <c r="P306" s="14"/>
      <c r="Q306" s="14"/>
      <c r="R306" s="14"/>
      <c r="S306" s="14"/>
      <c r="T306" s="14">
        <v>0</v>
      </c>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6"/>
      <c r="AV306" s="16"/>
      <c r="AW306" s="16"/>
      <c r="AX306" s="16"/>
      <c r="AY306" s="16"/>
      <c r="AZ306" s="16"/>
      <c r="BA306" s="16"/>
      <c r="BB306" s="16"/>
    </row>
    <row r="307" spans="1:54">
      <c r="A307" s="14" t="s">
        <v>3962</v>
      </c>
      <c r="B307" s="30" t="s">
        <v>2733</v>
      </c>
      <c r="C307" s="14" t="s">
        <v>348</v>
      </c>
      <c r="D307" s="14"/>
      <c r="E307" s="14" t="s">
        <v>2734</v>
      </c>
      <c r="F307" s="14" t="s">
        <v>2735</v>
      </c>
      <c r="G307" s="14" t="s">
        <v>3783</v>
      </c>
      <c r="H307" s="14" t="s">
        <v>2736</v>
      </c>
      <c r="I307" s="14" t="s">
        <v>339</v>
      </c>
      <c r="J307" s="14" t="s">
        <v>368</v>
      </c>
      <c r="K307" s="14">
        <v>1</v>
      </c>
      <c r="L307" s="14" t="s">
        <v>339</v>
      </c>
      <c r="M307" s="14" t="s">
        <v>339</v>
      </c>
      <c r="N307" s="14" t="s">
        <v>340</v>
      </c>
      <c r="O307" s="14"/>
      <c r="P307" s="14"/>
      <c r="Q307" s="14"/>
      <c r="R307" s="14" t="s">
        <v>340</v>
      </c>
      <c r="S307" s="14" t="s">
        <v>340</v>
      </c>
      <c r="T307" s="14">
        <v>1</v>
      </c>
      <c r="U307" s="14" t="s">
        <v>351</v>
      </c>
      <c r="V307" s="14"/>
      <c r="W307" s="14"/>
      <c r="X307" s="14" t="s">
        <v>356</v>
      </c>
      <c r="Y307" s="14" t="s">
        <v>357</v>
      </c>
      <c r="Z307" s="14" t="s">
        <v>3815</v>
      </c>
      <c r="AA307" s="14" t="s">
        <v>423</v>
      </c>
      <c r="AB307" s="14" t="s">
        <v>339</v>
      </c>
      <c r="AC307" s="14" t="s">
        <v>368</v>
      </c>
      <c r="AD307" s="14" t="s">
        <v>372</v>
      </c>
      <c r="AE307" s="14" t="s">
        <v>2739</v>
      </c>
      <c r="AF307" s="16" t="s">
        <v>340</v>
      </c>
      <c r="AG307" s="14" t="s">
        <v>379</v>
      </c>
      <c r="AH307" s="14" t="s">
        <v>819</v>
      </c>
      <c r="AI307" s="14" t="s">
        <v>530</v>
      </c>
      <c r="AJ307" s="14" t="s">
        <v>2743</v>
      </c>
      <c r="AK307" s="14">
        <f>AL307*(SQRT(AH307))</f>
        <v>4.5311402538433967</v>
      </c>
      <c r="AL307" s="14" t="s">
        <v>2744</v>
      </c>
      <c r="AM307" s="14" t="s">
        <v>395</v>
      </c>
      <c r="AN307" s="14" t="s">
        <v>1769</v>
      </c>
      <c r="AO307" s="14" t="s">
        <v>397</v>
      </c>
      <c r="AP307" s="14" t="s">
        <v>819</v>
      </c>
      <c r="AQ307" s="14" t="s">
        <v>530</v>
      </c>
      <c r="AR307" s="14" t="s">
        <v>2745</v>
      </c>
      <c r="AS307" s="14">
        <f>AT307*(SQRT(AP307))</f>
        <v>0.92772409691675051</v>
      </c>
      <c r="AT307" s="14" t="s">
        <v>2746</v>
      </c>
      <c r="AU307" s="16" t="s">
        <v>530</v>
      </c>
      <c r="AV307" s="16" t="s">
        <v>2743</v>
      </c>
      <c r="AW307" s="14">
        <f>AX307*(SQRT(AH307))</f>
        <v>4.5311402538433967</v>
      </c>
      <c r="AX307" s="16" t="s">
        <v>2744</v>
      </c>
      <c r="AY307" s="16" t="s">
        <v>530</v>
      </c>
      <c r="AZ307" s="16" t="s">
        <v>2745</v>
      </c>
      <c r="BA307" s="14">
        <f t="shared" ref="BA307" si="25">BB307*(SQRT(AP307))</f>
        <v>0.92772409691675051</v>
      </c>
      <c r="BB307" s="16" t="s">
        <v>2746</v>
      </c>
    </row>
    <row r="308" spans="1:54">
      <c r="A308" s="14"/>
      <c r="B308" s="30" t="s">
        <v>2747</v>
      </c>
      <c r="C308" s="14"/>
      <c r="D308" s="14"/>
      <c r="E308" s="14" t="s">
        <v>2748</v>
      </c>
      <c r="F308" s="14" t="s">
        <v>2749</v>
      </c>
      <c r="G308" s="14" t="s">
        <v>3808</v>
      </c>
      <c r="H308" s="14" t="s">
        <v>2025</v>
      </c>
      <c r="I308" s="14"/>
      <c r="J308" s="14"/>
      <c r="K308" s="14">
        <v>0</v>
      </c>
      <c r="L308" s="14" t="s">
        <v>339</v>
      </c>
      <c r="M308" s="14" t="s">
        <v>340</v>
      </c>
      <c r="N308" s="14"/>
      <c r="O308" s="14"/>
      <c r="P308" s="14"/>
      <c r="Q308" s="14"/>
      <c r="R308" s="14"/>
      <c r="S308" s="14"/>
      <c r="T308" s="14">
        <v>0</v>
      </c>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6"/>
      <c r="AV308" s="16"/>
      <c r="AW308" s="16"/>
      <c r="AX308" s="16"/>
      <c r="AY308" s="16"/>
      <c r="AZ308" s="16"/>
      <c r="BA308" s="16"/>
      <c r="BB308" s="16"/>
    </row>
    <row r="309" spans="1:54">
      <c r="A309" s="14" t="s">
        <v>3963</v>
      </c>
      <c r="B309" s="30" t="s">
        <v>2750</v>
      </c>
      <c r="C309" s="14" t="s">
        <v>2270</v>
      </c>
      <c r="D309" s="14"/>
      <c r="E309" s="14" t="s">
        <v>2751</v>
      </c>
      <c r="F309" s="14" t="s">
        <v>2752</v>
      </c>
      <c r="G309" s="14" t="s">
        <v>3776</v>
      </c>
      <c r="H309" s="14" t="s">
        <v>1291</v>
      </c>
      <c r="I309" s="14" t="s">
        <v>340</v>
      </c>
      <c r="J309" s="14" t="s">
        <v>368</v>
      </c>
      <c r="K309" s="14">
        <v>2</v>
      </c>
      <c r="L309" s="14" t="s">
        <v>339</v>
      </c>
      <c r="M309" s="14" t="s">
        <v>339</v>
      </c>
      <c r="N309" s="14" t="s">
        <v>340</v>
      </c>
      <c r="O309" s="14"/>
      <c r="P309" s="14"/>
      <c r="Q309" s="14"/>
      <c r="R309" s="14" t="s">
        <v>340</v>
      </c>
      <c r="S309" s="14" t="s">
        <v>339</v>
      </c>
      <c r="T309" s="14">
        <v>2</v>
      </c>
      <c r="U309" s="14" t="s">
        <v>351</v>
      </c>
      <c r="V309" s="14" t="s">
        <v>641</v>
      </c>
      <c r="W309" s="14"/>
      <c r="X309" s="14" t="s">
        <v>415</v>
      </c>
      <c r="Y309" s="14" t="s">
        <v>357</v>
      </c>
      <c r="Z309" s="14" t="s">
        <v>3814</v>
      </c>
      <c r="AA309" s="14" t="s">
        <v>423</v>
      </c>
      <c r="AB309" s="14" t="s">
        <v>339</v>
      </c>
      <c r="AC309" s="14" t="s">
        <v>371</v>
      </c>
      <c r="AD309" s="14" t="s">
        <v>372</v>
      </c>
      <c r="AE309" s="14" t="s">
        <v>373</v>
      </c>
      <c r="AF309" s="16" t="s">
        <v>340</v>
      </c>
      <c r="AG309" s="14" t="s">
        <v>379</v>
      </c>
      <c r="AH309" s="14" t="s">
        <v>402</v>
      </c>
      <c r="AI309" s="14" t="s">
        <v>525</v>
      </c>
      <c r="AJ309" s="14" t="s">
        <v>2758</v>
      </c>
      <c r="AK309" s="14" t="s">
        <v>2759</v>
      </c>
      <c r="AL309" s="14"/>
      <c r="AM309" s="14" t="s">
        <v>395</v>
      </c>
      <c r="AN309" s="14" t="s">
        <v>396</v>
      </c>
      <c r="AO309" s="14" t="s">
        <v>397</v>
      </c>
      <c r="AP309" s="14" t="s">
        <v>402</v>
      </c>
      <c r="AQ309" s="14" t="s">
        <v>525</v>
      </c>
      <c r="AR309" s="14" t="s">
        <v>2762</v>
      </c>
      <c r="AS309" s="14" t="s">
        <v>2763</v>
      </c>
      <c r="AT309" s="14"/>
      <c r="AU309" s="16" t="s">
        <v>525</v>
      </c>
      <c r="AV309" s="16" t="s">
        <v>2758</v>
      </c>
      <c r="AW309" s="16" t="s">
        <v>2759</v>
      </c>
      <c r="AX309" s="16"/>
      <c r="AY309" s="16" t="s">
        <v>525</v>
      </c>
      <c r="AZ309" s="16" t="s">
        <v>2762</v>
      </c>
      <c r="BA309" s="16" t="s">
        <v>2763</v>
      </c>
      <c r="BB309" s="16"/>
    </row>
    <row r="310" spans="1:54" s="19" customFormat="1">
      <c r="A310" s="18" t="s">
        <v>3964</v>
      </c>
      <c r="B310" s="31" t="s">
        <v>2764</v>
      </c>
      <c r="C310" s="18" t="s">
        <v>744</v>
      </c>
      <c r="D310" s="18"/>
      <c r="E310" s="18" t="s">
        <v>2765</v>
      </c>
      <c r="F310" s="18" t="s">
        <v>2766</v>
      </c>
      <c r="G310" s="18" t="s">
        <v>3784</v>
      </c>
      <c r="H310" s="18" t="s">
        <v>2767</v>
      </c>
      <c r="I310" s="18"/>
      <c r="J310" s="18" t="s">
        <v>3817</v>
      </c>
      <c r="K310" s="18">
        <v>0</v>
      </c>
      <c r="L310" s="18" t="s">
        <v>339</v>
      </c>
      <c r="M310" s="18" t="s">
        <v>339</v>
      </c>
      <c r="N310" s="18" t="s">
        <v>340</v>
      </c>
      <c r="O310" s="18"/>
      <c r="P310" s="18"/>
      <c r="Q310" s="18"/>
      <c r="R310" s="18"/>
      <c r="S310" s="18" t="s">
        <v>339</v>
      </c>
      <c r="T310" s="18">
        <v>2</v>
      </c>
      <c r="U310" s="18" t="s">
        <v>351</v>
      </c>
      <c r="V310" s="18" t="s">
        <v>352</v>
      </c>
      <c r="W310" s="18"/>
      <c r="X310" s="18" t="s">
        <v>415</v>
      </c>
      <c r="Y310" s="18" t="s">
        <v>357</v>
      </c>
      <c r="Z310" s="18" t="s">
        <v>3814</v>
      </c>
      <c r="AA310" s="18" t="s">
        <v>423</v>
      </c>
      <c r="AB310" s="18" t="s">
        <v>339</v>
      </c>
      <c r="AC310" s="18" t="s">
        <v>371</v>
      </c>
      <c r="AD310" s="18" t="s">
        <v>372</v>
      </c>
      <c r="AE310" s="18" t="s">
        <v>373</v>
      </c>
      <c r="AF310" s="18" t="s">
        <v>340</v>
      </c>
      <c r="AG310" s="18" t="s">
        <v>379</v>
      </c>
      <c r="AH310" s="18" t="s">
        <v>353</v>
      </c>
      <c r="AI310" s="18" t="s">
        <v>390</v>
      </c>
      <c r="AJ310" s="18" t="s">
        <v>2773</v>
      </c>
      <c r="AK310" s="18">
        <f>AL310*(SQRT(AH310))</f>
        <v>133.12486854078014</v>
      </c>
      <c r="AL310" s="18" t="s">
        <v>2774</v>
      </c>
      <c r="AM310" s="18" t="s">
        <v>395</v>
      </c>
      <c r="AN310" s="18" t="s">
        <v>437</v>
      </c>
      <c r="AO310" s="18" t="s">
        <v>397</v>
      </c>
      <c r="AP310" s="18" t="s">
        <v>353</v>
      </c>
      <c r="AQ310" s="18" t="s">
        <v>390</v>
      </c>
      <c r="AR310" s="18" t="s">
        <v>2775</v>
      </c>
      <c r="AS310" s="18">
        <f>AT310*(SQRT(AP310))</f>
        <v>53.249457518363506</v>
      </c>
      <c r="AT310" s="18" t="s">
        <v>2772</v>
      </c>
      <c r="AU310" s="18" t="s">
        <v>390</v>
      </c>
      <c r="AV310" s="18" t="s">
        <v>2773</v>
      </c>
      <c r="AW310" s="18">
        <f>AX310*(SQRT(AH310))</f>
        <v>133.12486854078014</v>
      </c>
      <c r="AX310" s="18" t="s">
        <v>2774</v>
      </c>
      <c r="AY310" s="18" t="s">
        <v>390</v>
      </c>
      <c r="AZ310" s="18" t="s">
        <v>2775</v>
      </c>
      <c r="BA310" s="18">
        <f t="shared" ref="BA310:BA311" si="26">BB310*(SQRT(AP310))</f>
        <v>53.249457518363506</v>
      </c>
      <c r="BB310" s="18" t="s">
        <v>2772</v>
      </c>
    </row>
    <row r="311" spans="1:54" s="23" customFormat="1">
      <c r="A311" s="22" t="s">
        <v>3964</v>
      </c>
      <c r="B311" s="32">
        <v>780</v>
      </c>
      <c r="C311" s="22" t="s">
        <v>744</v>
      </c>
      <c r="D311" s="22" t="s">
        <v>3862</v>
      </c>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t="s">
        <v>395</v>
      </c>
      <c r="AN311" s="22" t="s">
        <v>1594</v>
      </c>
      <c r="AO311" s="22" t="s">
        <v>397</v>
      </c>
      <c r="AP311" s="22" t="s">
        <v>353</v>
      </c>
      <c r="AQ311" s="22" t="s">
        <v>390</v>
      </c>
      <c r="AR311" s="22" t="s">
        <v>2778</v>
      </c>
      <c r="AS311" s="22">
        <f>AT311*(SQRT(AP311))</f>
        <v>73.217697901531963</v>
      </c>
      <c r="AT311" s="22" t="s">
        <v>2779</v>
      </c>
      <c r="AU311" s="22"/>
      <c r="AV311" s="22"/>
      <c r="AW311" s="22"/>
      <c r="AX311" s="22"/>
      <c r="AY311" s="23" t="s">
        <v>390</v>
      </c>
      <c r="AZ311" s="23" t="s">
        <v>2778</v>
      </c>
      <c r="BA311" s="22">
        <f t="shared" si="26"/>
        <v>73.217697901531963</v>
      </c>
      <c r="BB311" s="23" t="s">
        <v>2779</v>
      </c>
    </row>
    <row r="312" spans="1:54" s="25" customFormat="1">
      <c r="A312" s="24" t="s">
        <v>3964</v>
      </c>
      <c r="B312" s="33">
        <v>780</v>
      </c>
      <c r="C312" s="24" t="s">
        <v>744</v>
      </c>
      <c r="D312" s="28" t="s">
        <v>3864</v>
      </c>
      <c r="E312" s="24" t="s">
        <v>2765</v>
      </c>
      <c r="F312" s="24" t="s">
        <v>2766</v>
      </c>
      <c r="G312" s="24" t="s">
        <v>3784</v>
      </c>
      <c r="H312" s="24" t="s">
        <v>2767</v>
      </c>
      <c r="I312" s="24"/>
      <c r="J312" s="24" t="s">
        <v>3817</v>
      </c>
      <c r="K312" s="24">
        <v>0</v>
      </c>
      <c r="L312" s="24" t="s">
        <v>339</v>
      </c>
      <c r="M312" s="24" t="s">
        <v>339</v>
      </c>
      <c r="N312" s="24" t="s">
        <v>340</v>
      </c>
      <c r="O312" s="24"/>
      <c r="P312" s="24"/>
      <c r="Q312" s="24"/>
      <c r="R312" s="24"/>
      <c r="S312" s="24" t="s">
        <v>339</v>
      </c>
      <c r="T312" s="24">
        <v>2</v>
      </c>
      <c r="U312" s="24" t="s">
        <v>351</v>
      </c>
      <c r="V312" s="24" t="s">
        <v>352</v>
      </c>
      <c r="W312" s="24"/>
      <c r="X312" s="24" t="s">
        <v>415</v>
      </c>
      <c r="Y312" s="24" t="s">
        <v>357</v>
      </c>
      <c r="Z312" s="24" t="s">
        <v>3814</v>
      </c>
      <c r="AA312" s="24" t="s">
        <v>423</v>
      </c>
      <c r="AB312" s="24" t="s">
        <v>339</v>
      </c>
      <c r="AC312" s="24" t="s">
        <v>371</v>
      </c>
      <c r="AD312" s="24" t="s">
        <v>372</v>
      </c>
      <c r="AE312" s="24" t="s">
        <v>373</v>
      </c>
      <c r="AF312" s="24" t="s">
        <v>340</v>
      </c>
      <c r="AG312" s="24" t="s">
        <v>379</v>
      </c>
      <c r="AH312" s="24" t="s">
        <v>353</v>
      </c>
      <c r="AI312" s="24" t="s">
        <v>390</v>
      </c>
      <c r="AJ312" s="24" t="s">
        <v>2773</v>
      </c>
      <c r="AK312" s="24">
        <f>AL312*(SQRT(AH312))</f>
        <v>133.12486854078014</v>
      </c>
      <c r="AL312" s="24" t="s">
        <v>2774</v>
      </c>
      <c r="AM312" s="24"/>
      <c r="AN312" s="24"/>
      <c r="AO312" s="24"/>
      <c r="AP312" s="24">
        <f>AP310+AP311</f>
        <v>12</v>
      </c>
      <c r="AQ312" s="24"/>
      <c r="AR312" s="24">
        <f>((AP310*AR310)+(AP311*AR311))/(AP310+AP311)</f>
        <v>214.67349999999999</v>
      </c>
      <c r="AS312" s="24">
        <f>SQRT(((AP310-1)*(AS310^2)+(AP311-1)*(AS311^2))/(AP310+AP311-1))</f>
        <v>61.037752892630451</v>
      </c>
      <c r="AT312" s="24"/>
      <c r="AU312" s="24" t="s">
        <v>390</v>
      </c>
      <c r="AV312" s="24" t="s">
        <v>2773</v>
      </c>
      <c r="AW312" s="24">
        <f>AX312*(SQRT(AH312))</f>
        <v>133.12486854078014</v>
      </c>
      <c r="AX312" s="24" t="s">
        <v>2774</v>
      </c>
      <c r="AY312" s="24"/>
      <c r="AZ312" s="24">
        <f>((AP310*AZ310)+(AP311*AZ311))/(AP310+AP311)</f>
        <v>214.67349999999999</v>
      </c>
      <c r="BA312" s="24">
        <f>SQRT(((AP310-1)*(BA310^2)+(AP311-1)*(BA311^2))/(AP310+AP311-1))</f>
        <v>61.037752892630451</v>
      </c>
      <c r="BB312" s="24"/>
    </row>
    <row r="313" spans="1:54">
      <c r="A313" s="14" t="s">
        <v>3965</v>
      </c>
      <c r="B313" s="30" t="s">
        <v>2782</v>
      </c>
      <c r="C313" s="14" t="s">
        <v>408</v>
      </c>
      <c r="D313" s="14"/>
      <c r="E313" s="14" t="s">
        <v>2783</v>
      </c>
      <c r="F313" s="14" t="s">
        <v>2784</v>
      </c>
      <c r="G313" s="14" t="s">
        <v>3784</v>
      </c>
      <c r="H313" s="14" t="s">
        <v>405</v>
      </c>
      <c r="I313" s="14"/>
      <c r="J313" s="14" t="s">
        <v>368</v>
      </c>
      <c r="K313" s="14">
        <v>2</v>
      </c>
      <c r="L313" s="14" t="s">
        <v>340</v>
      </c>
      <c r="M313" s="14" t="s">
        <v>340</v>
      </c>
      <c r="N313" s="14" t="s">
        <v>340</v>
      </c>
      <c r="O313" s="14" t="s">
        <v>411</v>
      </c>
      <c r="P313" s="14"/>
      <c r="Q313" s="14"/>
      <c r="R313" s="14" t="s">
        <v>340</v>
      </c>
      <c r="S313" s="14" t="s">
        <v>339</v>
      </c>
      <c r="T313" s="14">
        <v>3</v>
      </c>
      <c r="U313" s="14" t="s">
        <v>351</v>
      </c>
      <c r="V313" s="14" t="s">
        <v>352</v>
      </c>
      <c r="W313" s="14" t="s">
        <v>3811</v>
      </c>
      <c r="X313" s="14" t="s">
        <v>415</v>
      </c>
      <c r="Y313" s="14" t="s">
        <v>357</v>
      </c>
      <c r="Z313" s="14" t="s">
        <v>3814</v>
      </c>
      <c r="AA313" s="14" t="s">
        <v>423</v>
      </c>
      <c r="AB313" s="14" t="s">
        <v>339</v>
      </c>
      <c r="AC313" s="14" t="s">
        <v>428</v>
      </c>
      <c r="AD313" s="14" t="s">
        <v>372</v>
      </c>
      <c r="AE313" s="14" t="s">
        <v>373</v>
      </c>
      <c r="AF313" s="16" t="s">
        <v>340</v>
      </c>
      <c r="AG313" s="14" t="s">
        <v>379</v>
      </c>
      <c r="AH313" s="14" t="s">
        <v>429</v>
      </c>
      <c r="AI313" s="14" t="s">
        <v>683</v>
      </c>
      <c r="AJ313" s="14" t="s">
        <v>2791</v>
      </c>
      <c r="AK313" s="16">
        <v>520.24467700000002</v>
      </c>
      <c r="AL313" s="14" t="s">
        <v>2792</v>
      </c>
      <c r="AM313" s="14" t="s">
        <v>395</v>
      </c>
      <c r="AN313" s="14" t="s">
        <v>396</v>
      </c>
      <c r="AO313" s="14" t="s">
        <v>397</v>
      </c>
      <c r="AP313" s="14" t="s">
        <v>429</v>
      </c>
      <c r="AQ313" s="14" t="s">
        <v>683</v>
      </c>
      <c r="AR313" s="14" t="s">
        <v>2795</v>
      </c>
      <c r="AS313" s="14">
        <f>AT313*(SQRT(AP313))</f>
        <v>230.27073465814107</v>
      </c>
      <c r="AT313" s="14" t="s">
        <v>2796</v>
      </c>
      <c r="AU313" s="16" t="s">
        <v>736</v>
      </c>
      <c r="AV313" s="16" t="s">
        <v>2789</v>
      </c>
      <c r="AW313" s="14">
        <f>AX313*(SQRT(AH313))</f>
        <v>1332.3845825023645</v>
      </c>
      <c r="AX313" s="16" t="s">
        <v>2790</v>
      </c>
      <c r="AY313" s="16" t="s">
        <v>736</v>
      </c>
      <c r="AZ313" s="16" t="s">
        <v>2793</v>
      </c>
      <c r="BA313" s="14">
        <f t="shared" ref="BA313" si="27">BB313*(SQRT(AP313))</f>
        <v>205.65240307373023</v>
      </c>
      <c r="BB313" s="16" t="s">
        <v>2794</v>
      </c>
    </row>
    <row r="314" spans="1:54">
      <c r="A314" s="14"/>
      <c r="B314" s="30" t="s">
        <v>2782</v>
      </c>
      <c r="C314" s="14" t="s">
        <v>409</v>
      </c>
      <c r="D314" s="14"/>
      <c r="E314" s="14" t="s">
        <v>2783</v>
      </c>
      <c r="F314" s="14" t="s">
        <v>2784</v>
      </c>
      <c r="G314" s="14" t="s">
        <v>3784</v>
      </c>
      <c r="H314" s="14" t="s">
        <v>405</v>
      </c>
      <c r="I314" s="14"/>
      <c r="J314" s="14" t="s">
        <v>368</v>
      </c>
      <c r="K314" s="14">
        <v>2</v>
      </c>
      <c r="L314" s="14" t="s">
        <v>340</v>
      </c>
      <c r="M314" s="14" t="s">
        <v>340</v>
      </c>
      <c r="N314" s="14" t="s">
        <v>340</v>
      </c>
      <c r="O314" s="14" t="s">
        <v>411</v>
      </c>
      <c r="P314" s="14"/>
      <c r="Q314" s="14"/>
      <c r="R314" s="14" t="s">
        <v>340</v>
      </c>
      <c r="S314" s="14" t="s">
        <v>339</v>
      </c>
      <c r="T314" s="14">
        <v>3</v>
      </c>
      <c r="U314" s="14" t="s">
        <v>351</v>
      </c>
      <c r="V314" s="14" t="s">
        <v>352</v>
      </c>
      <c r="W314" s="14" t="s">
        <v>3811</v>
      </c>
      <c r="X314" s="14" t="s">
        <v>415</v>
      </c>
      <c r="Y314" s="14" t="s">
        <v>357</v>
      </c>
      <c r="Z314" s="14" t="s">
        <v>3814</v>
      </c>
      <c r="AA314" s="14" t="s">
        <v>423</v>
      </c>
      <c r="AB314" s="14" t="s">
        <v>339</v>
      </c>
      <c r="AC314" s="14" t="s">
        <v>428</v>
      </c>
      <c r="AD314" s="14" t="s">
        <v>372</v>
      </c>
      <c r="AE314" s="14" t="s">
        <v>373</v>
      </c>
      <c r="AF314" s="14"/>
      <c r="AG314" s="14"/>
      <c r="AH314" s="14"/>
      <c r="AI314" s="14"/>
      <c r="AJ314" s="14"/>
      <c r="AK314" s="14"/>
      <c r="AL314" s="14"/>
      <c r="AM314" s="14"/>
      <c r="AN314" s="14"/>
      <c r="AO314" s="14"/>
      <c r="AP314" s="14"/>
      <c r="AQ314" s="14"/>
      <c r="AR314" s="14"/>
      <c r="AS314" s="14"/>
      <c r="AT314" s="14"/>
      <c r="AU314" s="16"/>
      <c r="AV314" s="16"/>
      <c r="AW314" s="16"/>
      <c r="AX314" s="16"/>
      <c r="AY314" s="16"/>
      <c r="AZ314" s="16"/>
      <c r="BA314" s="16"/>
      <c r="BB314" s="16"/>
    </row>
    <row r="315" spans="1:54" s="21" customFormat="1">
      <c r="A315" s="20" t="s">
        <v>3966</v>
      </c>
      <c r="B315" s="34" t="s">
        <v>2782</v>
      </c>
      <c r="C315" s="20" t="s">
        <v>987</v>
      </c>
      <c r="D315" s="20"/>
      <c r="E315" s="20" t="s">
        <v>2783</v>
      </c>
      <c r="F315" s="20" t="s">
        <v>2784</v>
      </c>
      <c r="G315" s="20" t="s">
        <v>3784</v>
      </c>
      <c r="H315" s="20" t="s">
        <v>405</v>
      </c>
      <c r="I315" s="20"/>
      <c r="J315" s="20" t="s">
        <v>368</v>
      </c>
      <c r="K315" s="20">
        <v>2</v>
      </c>
      <c r="L315" s="20" t="s">
        <v>340</v>
      </c>
      <c r="M315" s="20" t="s">
        <v>340</v>
      </c>
      <c r="N315" s="20" t="s">
        <v>340</v>
      </c>
      <c r="O315" s="20" t="s">
        <v>411</v>
      </c>
      <c r="P315" s="20"/>
      <c r="Q315" s="20"/>
      <c r="R315" s="20" t="s">
        <v>340</v>
      </c>
      <c r="S315" s="20" t="s">
        <v>339</v>
      </c>
      <c r="T315" s="20">
        <v>3</v>
      </c>
      <c r="U315" s="20" t="s">
        <v>351</v>
      </c>
      <c r="V315" s="20" t="s">
        <v>352</v>
      </c>
      <c r="W315" s="20" t="s">
        <v>3811</v>
      </c>
      <c r="X315" s="20" t="s">
        <v>415</v>
      </c>
      <c r="Y315" s="20" t="s">
        <v>357</v>
      </c>
      <c r="Z315" s="20" t="s">
        <v>3814</v>
      </c>
      <c r="AA315" s="20" t="s">
        <v>423</v>
      </c>
      <c r="AB315" s="20" t="s">
        <v>524</v>
      </c>
      <c r="AC315" s="20" t="s">
        <v>428</v>
      </c>
      <c r="AD315" s="20" t="s">
        <v>372</v>
      </c>
      <c r="AE315" s="20" t="s">
        <v>373</v>
      </c>
      <c r="AF315" s="20" t="s">
        <v>340</v>
      </c>
      <c r="AG315" s="20" t="s">
        <v>379</v>
      </c>
      <c r="AH315" s="20" t="s">
        <v>429</v>
      </c>
      <c r="AI315" s="20" t="s">
        <v>433</v>
      </c>
      <c r="AJ315" s="20" t="s">
        <v>2803</v>
      </c>
      <c r="AK315" s="20">
        <f>AL315*(SQRT(AH315))</f>
        <v>609.1748438995163</v>
      </c>
      <c r="AL315" s="20" t="s">
        <v>2804</v>
      </c>
      <c r="AM315" s="20" t="s">
        <v>395</v>
      </c>
      <c r="AN315" s="20" t="s">
        <v>334</v>
      </c>
      <c r="AO315" s="20" t="s">
        <v>397</v>
      </c>
      <c r="AP315" s="20" t="s">
        <v>429</v>
      </c>
      <c r="AQ315" s="20" t="s">
        <v>433</v>
      </c>
      <c r="AR315" s="20" t="s">
        <v>2807</v>
      </c>
      <c r="AS315" s="20">
        <f>AT315*(SQRT(AP315))</f>
        <v>505.40154020343078</v>
      </c>
      <c r="AT315" s="20" t="s">
        <v>2808</v>
      </c>
      <c r="AU315" s="20" t="s">
        <v>1284</v>
      </c>
      <c r="AV315" s="20" t="s">
        <v>2801</v>
      </c>
      <c r="AW315" s="20">
        <f>AX315*(SQRT(AH315))</f>
        <v>499.64619486192436</v>
      </c>
      <c r="AX315" s="20" t="s">
        <v>2802</v>
      </c>
      <c r="AY315" s="20" t="s">
        <v>1284</v>
      </c>
      <c r="AZ315" s="20" t="s">
        <v>2805</v>
      </c>
      <c r="BA315" s="20">
        <f t="shared" ref="BA315:BA317" si="28">BB315*(SQRT(AP315))</f>
        <v>603.41949855800988</v>
      </c>
      <c r="BB315" s="20" t="s">
        <v>2806</v>
      </c>
    </row>
    <row r="316" spans="1:54" s="23" customFormat="1">
      <c r="A316" s="22" t="s">
        <v>3966</v>
      </c>
      <c r="B316" s="32">
        <v>791</v>
      </c>
      <c r="C316" s="22" t="s">
        <v>987</v>
      </c>
      <c r="D316" s="22" t="s">
        <v>3862</v>
      </c>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t="s">
        <v>395</v>
      </c>
      <c r="AN316" s="22" t="s">
        <v>402</v>
      </c>
      <c r="AO316" s="22" t="s">
        <v>397</v>
      </c>
      <c r="AP316" s="22" t="s">
        <v>429</v>
      </c>
      <c r="AQ316" s="22" t="s">
        <v>433</v>
      </c>
      <c r="AR316" s="22" t="s">
        <v>2811</v>
      </c>
      <c r="AS316" s="22">
        <f>AT316*(SQRT(AP316))</f>
        <v>671.59188035591978</v>
      </c>
      <c r="AT316" s="22" t="s">
        <v>2812</v>
      </c>
      <c r="AU316" s="22"/>
      <c r="AV316" s="22"/>
      <c r="AW316" s="22"/>
      <c r="AX316" s="22"/>
      <c r="AY316" s="23" t="s">
        <v>1284</v>
      </c>
      <c r="AZ316" s="23" t="s">
        <v>2809</v>
      </c>
      <c r="BA316" s="22">
        <f t="shared" si="28"/>
        <v>855.1431248627332</v>
      </c>
      <c r="BB316" s="23" t="s">
        <v>2810</v>
      </c>
    </row>
    <row r="317" spans="1:54" s="23" customFormat="1">
      <c r="A317" s="22" t="s">
        <v>3966</v>
      </c>
      <c r="B317" s="32">
        <v>791</v>
      </c>
      <c r="C317" s="22" t="s">
        <v>987</v>
      </c>
      <c r="D317" s="22" t="s">
        <v>3863</v>
      </c>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t="s">
        <v>395</v>
      </c>
      <c r="AN317" s="22" t="s">
        <v>430</v>
      </c>
      <c r="AO317" s="22" t="s">
        <v>397</v>
      </c>
      <c r="AP317" s="22" t="s">
        <v>429</v>
      </c>
      <c r="AQ317" s="22" t="s">
        <v>433</v>
      </c>
      <c r="AR317" s="22" t="s">
        <v>2741</v>
      </c>
      <c r="AS317" s="22">
        <f>AT317*(SQRT(AP317))</f>
        <v>203.64119448186315</v>
      </c>
      <c r="AT317" s="22" t="s">
        <v>2815</v>
      </c>
      <c r="AU317" s="22"/>
      <c r="AV317" s="22"/>
      <c r="AW317" s="22"/>
      <c r="AX317" s="22"/>
      <c r="AY317" s="23" t="s">
        <v>1284</v>
      </c>
      <c r="AZ317" s="23" t="s">
        <v>2813</v>
      </c>
      <c r="BA317" s="22">
        <f t="shared" si="28"/>
        <v>177.70103083550194</v>
      </c>
      <c r="BB317" s="23" t="s">
        <v>2814</v>
      </c>
    </row>
    <row r="318" spans="1:54" s="25" customFormat="1">
      <c r="A318" s="24" t="s">
        <v>3966</v>
      </c>
      <c r="B318" s="33">
        <v>791</v>
      </c>
      <c r="C318" s="24" t="s">
        <v>987</v>
      </c>
      <c r="D318" s="28" t="s">
        <v>3864</v>
      </c>
      <c r="E318" s="24" t="s">
        <v>2783</v>
      </c>
      <c r="F318" s="24" t="s">
        <v>2784</v>
      </c>
      <c r="G318" s="24" t="s">
        <v>3784</v>
      </c>
      <c r="H318" s="24" t="s">
        <v>405</v>
      </c>
      <c r="I318" s="24"/>
      <c r="J318" s="24" t="s">
        <v>368</v>
      </c>
      <c r="K318" s="24">
        <v>2</v>
      </c>
      <c r="L318" s="24" t="s">
        <v>340</v>
      </c>
      <c r="M318" s="24" t="s">
        <v>340</v>
      </c>
      <c r="N318" s="24" t="s">
        <v>340</v>
      </c>
      <c r="O318" s="24" t="s">
        <v>411</v>
      </c>
      <c r="P318" s="24"/>
      <c r="Q318" s="24"/>
      <c r="R318" s="24" t="s">
        <v>340</v>
      </c>
      <c r="S318" s="24" t="s">
        <v>339</v>
      </c>
      <c r="T318" s="24">
        <v>3</v>
      </c>
      <c r="U318" s="24" t="s">
        <v>351</v>
      </c>
      <c r="V318" s="24" t="s">
        <v>352</v>
      </c>
      <c r="W318" s="24" t="s">
        <v>3811</v>
      </c>
      <c r="X318" s="24" t="s">
        <v>415</v>
      </c>
      <c r="Y318" s="24" t="s">
        <v>357</v>
      </c>
      <c r="Z318" s="24" t="s">
        <v>3814</v>
      </c>
      <c r="AA318" s="24" t="s">
        <v>423</v>
      </c>
      <c r="AB318" s="24" t="s">
        <v>524</v>
      </c>
      <c r="AC318" s="24" t="s">
        <v>428</v>
      </c>
      <c r="AD318" s="24" t="s">
        <v>372</v>
      </c>
      <c r="AE318" s="24" t="s">
        <v>373</v>
      </c>
      <c r="AF318" s="24" t="s">
        <v>340</v>
      </c>
      <c r="AG318" s="24" t="s">
        <v>379</v>
      </c>
      <c r="AH318" s="24" t="s">
        <v>429</v>
      </c>
      <c r="AI318" s="24" t="s">
        <v>433</v>
      </c>
      <c r="AJ318" s="24" t="s">
        <v>2803</v>
      </c>
      <c r="AK318" s="24">
        <f>AL318*(SQRT(AH318))</f>
        <v>609.1748438995163</v>
      </c>
      <c r="AL318" s="24" t="s">
        <v>2804</v>
      </c>
      <c r="AM318" s="24"/>
      <c r="AN318" s="24"/>
      <c r="AO318" s="24"/>
      <c r="AP318" s="24">
        <f>AP315+AP316+AP317</f>
        <v>30</v>
      </c>
      <c r="AQ318" s="24"/>
      <c r="AR318" s="24">
        <f>((AP315*AR315)+(AP316*AR316)+(AP317*AR317))/(AP315+AP316+AP317)</f>
        <v>741.00366666666673</v>
      </c>
      <c r="AS318" s="24">
        <f>SQRT(((AP315-1)*(AS315^2)+(AP316-1)*(AS316^2)+(AP317-1)*(AS317^2))/(AP315+AP316+AP317-2))</f>
        <v>490.31421995819613</v>
      </c>
      <c r="AT318" s="24"/>
      <c r="AU318" s="24" t="s">
        <v>1284</v>
      </c>
      <c r="AV318" s="24" t="s">
        <v>2801</v>
      </c>
      <c r="AW318" s="24">
        <f>AX318*(SQRT(AH318))</f>
        <v>499.64619486192436</v>
      </c>
      <c r="AX318" s="24" t="s">
        <v>2802</v>
      </c>
      <c r="AY318" s="24"/>
      <c r="AZ318" s="24">
        <f>((AP315*AZ315)+(AP316*AZ316)+(AP317*AZ317))/(AP315+AP316+AP317)</f>
        <v>954.42866666666669</v>
      </c>
      <c r="BA318" s="24">
        <f>SQRT(((AP315-1)*(BA315^2)+(AP316-1)*(BA316^2)+(AP317-1)*(BA317^2))/(AP315+AP316+AP317-2))</f>
        <v>601.86206904667358</v>
      </c>
      <c r="BB318" s="24"/>
    </row>
    <row r="319" spans="1:54">
      <c r="A319" s="14"/>
      <c r="B319" s="30" t="s">
        <v>2782</v>
      </c>
      <c r="C319" s="14" t="s">
        <v>509</v>
      </c>
      <c r="D319" s="14"/>
      <c r="E319" s="14" t="s">
        <v>2783</v>
      </c>
      <c r="F319" s="14" t="s">
        <v>2784</v>
      </c>
      <c r="G319" s="14" t="s">
        <v>3784</v>
      </c>
      <c r="H319" s="14" t="s">
        <v>405</v>
      </c>
      <c r="I319" s="14"/>
      <c r="J319" s="14" t="s">
        <v>368</v>
      </c>
      <c r="K319" s="14">
        <v>2</v>
      </c>
      <c r="L319" s="14" t="s">
        <v>340</v>
      </c>
      <c r="M319" s="14" t="s">
        <v>340</v>
      </c>
      <c r="N319" s="14" t="s">
        <v>340</v>
      </c>
      <c r="O319" s="14"/>
      <c r="P319" s="14"/>
      <c r="Q319" s="14"/>
      <c r="R319" s="14" t="s">
        <v>340</v>
      </c>
      <c r="S319" s="14" t="s">
        <v>339</v>
      </c>
      <c r="T319" s="14">
        <v>3</v>
      </c>
      <c r="U319" s="14" t="s">
        <v>351</v>
      </c>
      <c r="V319" s="14" t="s">
        <v>352</v>
      </c>
      <c r="W319" s="14"/>
      <c r="X319" s="14" t="s">
        <v>415</v>
      </c>
      <c r="Y319" s="14" t="s">
        <v>357</v>
      </c>
      <c r="Z319" s="14" t="s">
        <v>3814</v>
      </c>
      <c r="AA319" s="14" t="s">
        <v>423</v>
      </c>
      <c r="AB319" s="14" t="s">
        <v>524</v>
      </c>
      <c r="AC319" s="14" t="s">
        <v>365</v>
      </c>
      <c r="AD319" s="14" t="s">
        <v>365</v>
      </c>
      <c r="AE319" s="14" t="s">
        <v>2817</v>
      </c>
      <c r="AF319" s="14"/>
      <c r="AG319" s="14"/>
      <c r="AH319" s="14"/>
      <c r="AI319" s="14"/>
      <c r="AJ319" s="14"/>
      <c r="AK319" s="14"/>
      <c r="AL319" s="14"/>
      <c r="AM319" s="14"/>
      <c r="AN319" s="14"/>
      <c r="AO319" s="14"/>
      <c r="AP319" s="14"/>
      <c r="AQ319" s="14"/>
      <c r="AR319" s="14"/>
      <c r="AS319" s="14"/>
      <c r="AT319" s="14"/>
      <c r="AU319" s="16"/>
      <c r="AV319" s="16"/>
      <c r="AW319" s="16"/>
      <c r="AX319" s="16"/>
      <c r="AY319" s="16"/>
      <c r="AZ319" s="16"/>
      <c r="BA319" s="16"/>
      <c r="BB319" s="16"/>
    </row>
    <row r="320" spans="1:54">
      <c r="A320" s="14" t="s">
        <v>3967</v>
      </c>
      <c r="B320" s="30" t="s">
        <v>2825</v>
      </c>
      <c r="C320" s="14" t="s">
        <v>758</v>
      </c>
      <c r="D320" s="14"/>
      <c r="E320" s="14" t="s">
        <v>2826</v>
      </c>
      <c r="F320" s="14" t="s">
        <v>2827</v>
      </c>
      <c r="G320" s="14" t="s">
        <v>3775</v>
      </c>
      <c r="H320" s="14" t="s">
        <v>2767</v>
      </c>
      <c r="I320" s="14" t="s">
        <v>340</v>
      </c>
      <c r="J320" s="14" t="s">
        <v>368</v>
      </c>
      <c r="K320" s="14">
        <v>2</v>
      </c>
      <c r="L320" s="14" t="s">
        <v>339</v>
      </c>
      <c r="M320" s="14" t="s">
        <v>339</v>
      </c>
      <c r="N320" s="14" t="s">
        <v>640</v>
      </c>
      <c r="O320" s="14"/>
      <c r="P320" s="14"/>
      <c r="Q320" s="14"/>
      <c r="R320" s="14" t="s">
        <v>339</v>
      </c>
      <c r="S320" s="14" t="s">
        <v>340</v>
      </c>
      <c r="T320" s="14">
        <v>2</v>
      </c>
      <c r="U320" s="14" t="s">
        <v>351</v>
      </c>
      <c r="V320" s="14"/>
      <c r="W320" s="14" t="s">
        <v>3811</v>
      </c>
      <c r="X320" s="14" t="s">
        <v>356</v>
      </c>
      <c r="Y320" s="14" t="s">
        <v>357</v>
      </c>
      <c r="Z320" s="14" t="s">
        <v>3813</v>
      </c>
      <c r="AA320" s="14" t="s">
        <v>423</v>
      </c>
      <c r="AB320" s="14" t="s">
        <v>339</v>
      </c>
      <c r="AC320" s="14" t="s">
        <v>371</v>
      </c>
      <c r="AD320" s="14" t="s">
        <v>832</v>
      </c>
      <c r="AE320" s="14" t="s">
        <v>2832</v>
      </c>
      <c r="AF320" s="16" t="s">
        <v>340</v>
      </c>
      <c r="AG320" s="14" t="s">
        <v>379</v>
      </c>
      <c r="AH320" s="14" t="s">
        <v>456</v>
      </c>
      <c r="AI320" s="14" t="s">
        <v>492</v>
      </c>
      <c r="AJ320" s="14" t="s">
        <v>2834</v>
      </c>
      <c r="AK320" s="14">
        <f>AL320*(SQRT(AH320))</f>
        <v>0.48799590162213458</v>
      </c>
      <c r="AL320" s="14" t="s">
        <v>2835</v>
      </c>
      <c r="AM320" s="14" t="s">
        <v>395</v>
      </c>
      <c r="AN320" s="14" t="s">
        <v>396</v>
      </c>
      <c r="AO320" s="14" t="s">
        <v>397</v>
      </c>
      <c r="AP320" s="14" t="s">
        <v>456</v>
      </c>
      <c r="AQ320" s="14" t="s">
        <v>492</v>
      </c>
      <c r="AR320" s="14" t="s">
        <v>2836</v>
      </c>
      <c r="AS320" s="14">
        <f>AT320*(SQRT(AP320))</f>
        <v>0.35244148450487495</v>
      </c>
      <c r="AT320" s="14" t="s">
        <v>1211</v>
      </c>
      <c r="AU320" s="16" t="s">
        <v>492</v>
      </c>
      <c r="AV320" s="16" t="s">
        <v>2834</v>
      </c>
      <c r="AW320" s="14">
        <f>AX320*(SQRT(AH320))</f>
        <v>0.48799590162213458</v>
      </c>
      <c r="AX320" s="16" t="s">
        <v>2835</v>
      </c>
      <c r="AY320" s="16" t="s">
        <v>492</v>
      </c>
      <c r="AZ320" s="16" t="s">
        <v>2836</v>
      </c>
      <c r="BA320" s="14">
        <f t="shared" ref="BA320" si="29">BB320*(SQRT(AP320))</f>
        <v>0.35244148450487495</v>
      </c>
      <c r="BB320" s="16" t="s">
        <v>1211</v>
      </c>
    </row>
    <row r="321" spans="1:54">
      <c r="A321" s="14"/>
      <c r="B321" s="30" t="s">
        <v>2825</v>
      </c>
      <c r="C321" s="14" t="s">
        <v>826</v>
      </c>
      <c r="D321" s="14"/>
      <c r="E321" s="14" t="s">
        <v>2826</v>
      </c>
      <c r="F321" s="14" t="s">
        <v>2827</v>
      </c>
      <c r="G321" s="14" t="s">
        <v>3775</v>
      </c>
      <c r="H321" s="14" t="s">
        <v>2767</v>
      </c>
      <c r="I321" s="14" t="s">
        <v>340</v>
      </c>
      <c r="J321" s="14" t="s">
        <v>368</v>
      </c>
      <c r="K321" s="14">
        <v>2</v>
      </c>
      <c r="L321" s="14" t="s">
        <v>339</v>
      </c>
      <c r="M321" s="14" t="s">
        <v>339</v>
      </c>
      <c r="N321" s="14" t="s">
        <v>640</v>
      </c>
      <c r="O321" s="14"/>
      <c r="P321" s="14"/>
      <c r="Q321" s="14"/>
      <c r="R321" s="14" t="s">
        <v>339</v>
      </c>
      <c r="S321" s="14" t="s">
        <v>340</v>
      </c>
      <c r="T321" s="14">
        <v>2</v>
      </c>
      <c r="U321" s="14" t="s">
        <v>351</v>
      </c>
      <c r="V321" s="14"/>
      <c r="W321" s="14" t="s">
        <v>3811</v>
      </c>
      <c r="X321" s="14" t="s">
        <v>356</v>
      </c>
      <c r="Y321" s="14" t="s">
        <v>357</v>
      </c>
      <c r="Z321" s="14" t="s">
        <v>3813</v>
      </c>
      <c r="AA321" s="14" t="s">
        <v>423</v>
      </c>
      <c r="AB321" s="14" t="s">
        <v>339</v>
      </c>
      <c r="AC321" s="14" t="s">
        <v>365</v>
      </c>
      <c r="AD321" s="14" t="s">
        <v>365</v>
      </c>
      <c r="AE321" s="14" t="s">
        <v>2840</v>
      </c>
      <c r="AF321" s="14"/>
      <c r="AG321" s="14"/>
      <c r="AH321" s="14"/>
      <c r="AI321" s="14"/>
      <c r="AJ321" s="14"/>
      <c r="AK321" s="14"/>
      <c r="AL321" s="14"/>
      <c r="AM321" s="14"/>
      <c r="AN321" s="14"/>
      <c r="AO321" s="14"/>
      <c r="AP321" s="14"/>
      <c r="AQ321" s="14"/>
      <c r="AR321" s="14"/>
      <c r="AS321" s="14"/>
      <c r="AT321" s="14"/>
      <c r="AU321" s="16"/>
      <c r="AV321" s="16"/>
      <c r="AW321" s="16"/>
      <c r="AX321" s="16"/>
      <c r="AY321" s="16"/>
      <c r="AZ321" s="16"/>
      <c r="BA321" s="16"/>
      <c r="BB321" s="16"/>
    </row>
    <row r="322" spans="1:54">
      <c r="A322" s="14"/>
      <c r="B322" s="30" t="s">
        <v>2825</v>
      </c>
      <c r="C322" s="14" t="s">
        <v>714</v>
      </c>
      <c r="D322" s="14"/>
      <c r="E322" s="14" t="s">
        <v>2826</v>
      </c>
      <c r="F322" s="14" t="s">
        <v>2827</v>
      </c>
      <c r="G322" s="14" t="s">
        <v>3775</v>
      </c>
      <c r="H322" s="14" t="s">
        <v>2767</v>
      </c>
      <c r="I322" s="14" t="s">
        <v>340</v>
      </c>
      <c r="J322" s="14" t="s">
        <v>368</v>
      </c>
      <c r="K322" s="14">
        <v>2</v>
      </c>
      <c r="L322" s="14" t="s">
        <v>339</v>
      </c>
      <c r="M322" s="14" t="s">
        <v>339</v>
      </c>
      <c r="N322" s="14" t="s">
        <v>340</v>
      </c>
      <c r="O322" s="14"/>
      <c r="P322" s="14"/>
      <c r="Q322" s="14"/>
      <c r="R322" s="14"/>
      <c r="S322" s="14" t="s">
        <v>339</v>
      </c>
      <c r="T322" s="14">
        <v>2</v>
      </c>
      <c r="U322" s="14" t="s">
        <v>351</v>
      </c>
      <c r="V322" s="14"/>
      <c r="W322" s="14" t="s">
        <v>3811</v>
      </c>
      <c r="X322" s="14" t="s">
        <v>356</v>
      </c>
      <c r="Y322" s="14" t="s">
        <v>357</v>
      </c>
      <c r="Z322" s="14" t="s">
        <v>3813</v>
      </c>
      <c r="AA322" s="14" t="s">
        <v>423</v>
      </c>
      <c r="AB322" s="14" t="s">
        <v>339</v>
      </c>
      <c r="AC322" s="14" t="s">
        <v>371</v>
      </c>
      <c r="AD322" s="14" t="s">
        <v>2336</v>
      </c>
      <c r="AE322" s="14" t="s">
        <v>373</v>
      </c>
      <c r="AF322" s="14"/>
      <c r="AG322" s="14"/>
      <c r="AH322" s="14"/>
      <c r="AI322" s="14"/>
      <c r="AJ322" s="14"/>
      <c r="AK322" s="14"/>
      <c r="AL322" s="14"/>
      <c r="AM322" s="14"/>
      <c r="AN322" s="14"/>
      <c r="AO322" s="14"/>
      <c r="AP322" s="14"/>
      <c r="AQ322" s="14"/>
      <c r="AR322" s="14"/>
      <c r="AS322" s="14"/>
      <c r="AT322" s="14"/>
      <c r="AU322" s="16"/>
      <c r="AV322" s="16"/>
      <c r="AW322" s="16"/>
      <c r="AX322" s="16"/>
      <c r="AY322" s="16"/>
      <c r="AZ322" s="16"/>
      <c r="BA322" s="16"/>
      <c r="BB322" s="16"/>
    </row>
    <row r="323" spans="1:54">
      <c r="A323" s="14"/>
      <c r="B323" s="30" t="s">
        <v>2851</v>
      </c>
      <c r="C323" s="14"/>
      <c r="D323" s="14"/>
      <c r="E323" s="14" t="s">
        <v>2852</v>
      </c>
      <c r="F323" s="14" t="s">
        <v>2853</v>
      </c>
      <c r="G323" s="14" t="s">
        <v>3807</v>
      </c>
      <c r="H323" s="14" t="s">
        <v>2060</v>
      </c>
      <c r="I323" s="14"/>
      <c r="J323" s="14" t="s">
        <v>368</v>
      </c>
      <c r="K323" s="14">
        <v>1</v>
      </c>
      <c r="L323" s="14" t="s">
        <v>339</v>
      </c>
      <c r="M323" s="14" t="s">
        <v>339</v>
      </c>
      <c r="N323" s="14"/>
      <c r="O323" s="14"/>
      <c r="P323" s="14"/>
      <c r="Q323" s="14"/>
      <c r="R323" s="14"/>
      <c r="S323" s="14"/>
      <c r="T323" s="14">
        <v>0</v>
      </c>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6"/>
      <c r="AV323" s="16"/>
      <c r="AW323" s="16"/>
      <c r="AX323" s="16"/>
      <c r="AY323" s="16"/>
      <c r="AZ323" s="16"/>
      <c r="BA323" s="16"/>
      <c r="BB323" s="16"/>
    </row>
    <row r="324" spans="1:54">
      <c r="A324" s="14" t="s">
        <v>3968</v>
      </c>
      <c r="B324" s="30" t="s">
        <v>2854</v>
      </c>
      <c r="C324" s="14" t="s">
        <v>505</v>
      </c>
      <c r="D324" s="14"/>
      <c r="E324" s="14" t="s">
        <v>2855</v>
      </c>
      <c r="F324" s="14" t="s">
        <v>2856</v>
      </c>
      <c r="G324" s="14" t="s">
        <v>3772</v>
      </c>
      <c r="H324" s="14" t="s">
        <v>1299</v>
      </c>
      <c r="I324" s="14" t="s">
        <v>340</v>
      </c>
      <c r="J324" s="14" t="s">
        <v>3817</v>
      </c>
      <c r="K324" s="14">
        <v>1</v>
      </c>
      <c r="L324" s="14" t="s">
        <v>340</v>
      </c>
      <c r="M324" s="14" t="s">
        <v>339</v>
      </c>
      <c r="N324" s="14" t="s">
        <v>640</v>
      </c>
      <c r="O324" s="14"/>
      <c r="P324" s="14"/>
      <c r="Q324" s="14"/>
      <c r="R324" s="14"/>
      <c r="S324" s="14" t="s">
        <v>339</v>
      </c>
      <c r="T324" s="14">
        <v>3</v>
      </c>
      <c r="U324" s="14" t="s">
        <v>351</v>
      </c>
      <c r="V324" s="14" t="s">
        <v>352</v>
      </c>
      <c r="W324" s="14" t="s">
        <v>3810</v>
      </c>
      <c r="X324" s="14" t="s">
        <v>415</v>
      </c>
      <c r="Y324" s="14" t="s">
        <v>357</v>
      </c>
      <c r="Z324" s="14" t="s">
        <v>3814</v>
      </c>
      <c r="AA324" s="14" t="s">
        <v>423</v>
      </c>
      <c r="AB324" s="14" t="s">
        <v>339</v>
      </c>
      <c r="AC324" s="14" t="s">
        <v>371</v>
      </c>
      <c r="AD324" s="14" t="s">
        <v>372</v>
      </c>
      <c r="AE324" s="14" t="s">
        <v>373</v>
      </c>
      <c r="AF324" s="16" t="s">
        <v>340</v>
      </c>
      <c r="AG324" s="14" t="s">
        <v>379</v>
      </c>
      <c r="AH324" s="14" t="s">
        <v>402</v>
      </c>
      <c r="AI324" s="14" t="s">
        <v>390</v>
      </c>
      <c r="AJ324" s="14" t="s">
        <v>2860</v>
      </c>
      <c r="AK324" s="14" t="s">
        <v>2861</v>
      </c>
      <c r="AL324" s="14"/>
      <c r="AM324" s="14" t="s">
        <v>395</v>
      </c>
      <c r="AN324" s="14" t="s">
        <v>481</v>
      </c>
      <c r="AO324" s="14" t="s">
        <v>397</v>
      </c>
      <c r="AP324" s="14" t="s">
        <v>402</v>
      </c>
      <c r="AQ324" s="14" t="s">
        <v>390</v>
      </c>
      <c r="AR324" s="14" t="s">
        <v>2863</v>
      </c>
      <c r="AS324" s="14" t="s">
        <v>516</v>
      </c>
      <c r="AT324" s="14"/>
      <c r="AU324" s="16" t="s">
        <v>390</v>
      </c>
      <c r="AV324" s="16" t="s">
        <v>2860</v>
      </c>
      <c r="AW324" s="16" t="s">
        <v>2861</v>
      </c>
      <c r="AX324" s="16"/>
      <c r="AY324" s="16" t="s">
        <v>390</v>
      </c>
      <c r="AZ324" s="16" t="s">
        <v>2863</v>
      </c>
      <c r="BA324" s="16" t="s">
        <v>516</v>
      </c>
      <c r="BB324" s="16"/>
    </row>
    <row r="325" spans="1:54">
      <c r="A325" s="14"/>
      <c r="B325" s="30" t="s">
        <v>2864</v>
      </c>
      <c r="C325" s="14" t="s">
        <v>510</v>
      </c>
      <c r="D325" s="14"/>
      <c r="E325" s="14" t="s">
        <v>2865</v>
      </c>
      <c r="F325" s="14" t="s">
        <v>2866</v>
      </c>
      <c r="G325" s="14" t="s">
        <v>3783</v>
      </c>
      <c r="H325" s="14" t="s">
        <v>2188</v>
      </c>
      <c r="I325" s="14"/>
      <c r="J325" s="14" t="s">
        <v>368</v>
      </c>
      <c r="K325" s="14">
        <v>1</v>
      </c>
      <c r="L325" s="14" t="s">
        <v>339</v>
      </c>
      <c r="M325" s="14" t="s">
        <v>339</v>
      </c>
      <c r="N325" s="14" t="s">
        <v>340</v>
      </c>
      <c r="O325" s="14"/>
      <c r="P325" s="14"/>
      <c r="Q325" s="14"/>
      <c r="R325" s="14" t="s">
        <v>340</v>
      </c>
      <c r="S325" s="14" t="s">
        <v>339</v>
      </c>
      <c r="T325" s="14">
        <v>3</v>
      </c>
      <c r="U325" s="14" t="s">
        <v>351</v>
      </c>
      <c r="V325" s="14" t="s">
        <v>641</v>
      </c>
      <c r="W325" s="14" t="s">
        <v>3810</v>
      </c>
      <c r="X325" s="14" t="s">
        <v>356</v>
      </c>
      <c r="Y325" s="14" t="s">
        <v>593</v>
      </c>
      <c r="Z325" s="14" t="s">
        <v>3815</v>
      </c>
      <c r="AA325" s="14" t="s">
        <v>423</v>
      </c>
      <c r="AB325" s="14" t="s">
        <v>339</v>
      </c>
      <c r="AC325" s="14" t="s">
        <v>760</v>
      </c>
      <c r="AD325" s="14" t="s">
        <v>779</v>
      </c>
      <c r="AE325" s="14" t="s">
        <v>2870</v>
      </c>
      <c r="AF325" s="14"/>
      <c r="AG325" s="14"/>
      <c r="AH325" s="14"/>
      <c r="AI325" s="14"/>
      <c r="AJ325" s="14"/>
      <c r="AK325" s="14"/>
      <c r="AL325" s="14"/>
      <c r="AM325" s="14"/>
      <c r="AN325" s="14"/>
      <c r="AO325" s="14"/>
      <c r="AP325" s="14"/>
      <c r="AQ325" s="14"/>
      <c r="AR325" s="14"/>
      <c r="AS325" s="14"/>
      <c r="AT325" s="14"/>
      <c r="AU325" s="16"/>
      <c r="AV325" s="16"/>
      <c r="AW325" s="16"/>
      <c r="AX325" s="16"/>
      <c r="AY325" s="16"/>
      <c r="AZ325" s="16"/>
      <c r="BA325" s="16"/>
      <c r="BB325" s="16"/>
    </row>
    <row r="326" spans="1:54">
      <c r="A326" s="14"/>
      <c r="B326" s="30" t="s">
        <v>2864</v>
      </c>
      <c r="C326" s="14" t="s">
        <v>410</v>
      </c>
      <c r="D326" s="14"/>
      <c r="E326" s="14" t="s">
        <v>2865</v>
      </c>
      <c r="F326" s="14" t="s">
        <v>2866</v>
      </c>
      <c r="G326" s="14" t="s">
        <v>3783</v>
      </c>
      <c r="H326" s="14" t="s">
        <v>2188</v>
      </c>
      <c r="I326" s="14"/>
      <c r="J326" s="14" t="s">
        <v>368</v>
      </c>
      <c r="K326" s="14">
        <v>1</v>
      </c>
      <c r="L326" s="14" t="s">
        <v>339</v>
      </c>
      <c r="M326" s="14" t="s">
        <v>339</v>
      </c>
      <c r="N326" s="14" t="s">
        <v>340</v>
      </c>
      <c r="O326" s="14"/>
      <c r="P326" s="14"/>
      <c r="Q326" s="14"/>
      <c r="R326" s="14" t="s">
        <v>340</v>
      </c>
      <c r="S326" s="14" t="s">
        <v>339</v>
      </c>
      <c r="T326" s="14">
        <v>3</v>
      </c>
      <c r="U326" s="14" t="s">
        <v>351</v>
      </c>
      <c r="V326" s="14" t="s">
        <v>641</v>
      </c>
      <c r="W326" s="14" t="s">
        <v>3810</v>
      </c>
      <c r="X326" s="14" t="s">
        <v>356</v>
      </c>
      <c r="Y326" s="14" t="s">
        <v>357</v>
      </c>
      <c r="Z326" s="14" t="s">
        <v>3815</v>
      </c>
      <c r="AA326" s="14" t="s">
        <v>423</v>
      </c>
      <c r="AB326" s="14" t="s">
        <v>339</v>
      </c>
      <c r="AC326" s="14" t="s">
        <v>371</v>
      </c>
      <c r="AD326" s="14" t="s">
        <v>1318</v>
      </c>
      <c r="AE326" s="14" t="s">
        <v>2873</v>
      </c>
      <c r="AF326" s="14"/>
      <c r="AG326" s="14"/>
      <c r="AH326" s="14"/>
      <c r="AI326" s="14"/>
      <c r="AJ326" s="14"/>
      <c r="AK326" s="14"/>
      <c r="AL326" s="14"/>
      <c r="AM326" s="14"/>
      <c r="AN326" s="14"/>
      <c r="AO326" s="14"/>
      <c r="AP326" s="14"/>
      <c r="AQ326" s="14"/>
      <c r="AR326" s="14"/>
      <c r="AS326" s="14"/>
      <c r="AT326" s="14"/>
      <c r="AU326" s="16"/>
      <c r="AV326" s="16"/>
      <c r="AW326" s="16"/>
      <c r="AX326" s="16"/>
      <c r="AY326" s="16"/>
      <c r="AZ326" s="16"/>
      <c r="BA326" s="16"/>
      <c r="BB326" s="16"/>
    </row>
    <row r="327" spans="1:54">
      <c r="A327" s="14"/>
      <c r="B327" s="30" t="s">
        <v>2875</v>
      </c>
      <c r="C327" s="14" t="s">
        <v>1411</v>
      </c>
      <c r="D327" s="14"/>
      <c r="E327" s="14" t="s">
        <v>2876</v>
      </c>
      <c r="F327" s="14" t="s">
        <v>2877</v>
      </c>
      <c r="G327" s="14" t="s">
        <v>3773</v>
      </c>
      <c r="H327" s="14" t="s">
        <v>1499</v>
      </c>
      <c r="I327" s="14" t="s">
        <v>339</v>
      </c>
      <c r="J327" s="14" t="s">
        <v>368</v>
      </c>
      <c r="K327" s="14">
        <v>1</v>
      </c>
      <c r="L327" s="14" t="s">
        <v>339</v>
      </c>
      <c r="M327" s="14" t="s">
        <v>340</v>
      </c>
      <c r="N327" s="14" t="s">
        <v>340</v>
      </c>
      <c r="O327" s="14" t="s">
        <v>411</v>
      </c>
      <c r="P327" s="14"/>
      <c r="Q327" s="14"/>
      <c r="R327" s="14" t="s">
        <v>340</v>
      </c>
      <c r="S327" s="14" t="s">
        <v>339</v>
      </c>
      <c r="T327" s="14">
        <v>0</v>
      </c>
      <c r="U327" s="14" t="s">
        <v>351</v>
      </c>
      <c r="V327" s="14"/>
      <c r="W327" s="14"/>
      <c r="X327" s="14" t="s">
        <v>356</v>
      </c>
      <c r="Y327" s="14" t="s">
        <v>593</v>
      </c>
      <c r="Z327" s="14" t="s">
        <v>368</v>
      </c>
      <c r="AA327" s="14" t="s">
        <v>423</v>
      </c>
      <c r="AB327" s="14" t="s">
        <v>339</v>
      </c>
      <c r="AC327" s="14" t="s">
        <v>760</v>
      </c>
      <c r="AD327" s="14" t="s">
        <v>365</v>
      </c>
      <c r="AE327" s="14" t="s">
        <v>2881</v>
      </c>
      <c r="AF327" s="14"/>
      <c r="AG327" s="14"/>
      <c r="AH327" s="14"/>
      <c r="AI327" s="14"/>
      <c r="AJ327" s="14"/>
      <c r="AK327" s="14"/>
      <c r="AL327" s="14"/>
      <c r="AM327" s="14"/>
      <c r="AN327" s="14"/>
      <c r="AO327" s="14"/>
      <c r="AP327" s="14"/>
      <c r="AQ327" s="14"/>
      <c r="AR327" s="14"/>
      <c r="AS327" s="14"/>
      <c r="AT327" s="14"/>
      <c r="AU327" s="16"/>
      <c r="AV327" s="16"/>
      <c r="AW327" s="16"/>
      <c r="AX327" s="16"/>
      <c r="AY327" s="16"/>
      <c r="AZ327" s="16"/>
      <c r="BA327" s="16"/>
      <c r="BB327" s="16"/>
    </row>
    <row r="328" spans="1:54">
      <c r="A328" s="14"/>
      <c r="B328" s="30" t="s">
        <v>2887</v>
      </c>
      <c r="C328" s="14" t="s">
        <v>408</v>
      </c>
      <c r="D328" s="14"/>
      <c r="E328" s="14" t="s">
        <v>2888</v>
      </c>
      <c r="F328" s="14" t="s">
        <v>2889</v>
      </c>
      <c r="G328" s="14" t="s">
        <v>3799</v>
      </c>
      <c r="H328" s="14" t="s">
        <v>1499</v>
      </c>
      <c r="I328" s="14" t="s">
        <v>340</v>
      </c>
      <c r="J328" s="14" t="s">
        <v>368</v>
      </c>
      <c r="K328" s="14">
        <v>1</v>
      </c>
      <c r="L328" s="14" t="s">
        <v>339</v>
      </c>
      <c r="M328" s="14" t="s">
        <v>339</v>
      </c>
      <c r="N328" s="14" t="s">
        <v>640</v>
      </c>
      <c r="O328" s="14"/>
      <c r="P328" s="14"/>
      <c r="Q328" s="14"/>
      <c r="R328" s="14" t="s">
        <v>340</v>
      </c>
      <c r="S328" s="14" t="s">
        <v>339</v>
      </c>
      <c r="T328" s="14">
        <v>2</v>
      </c>
      <c r="U328" s="14" t="s">
        <v>351</v>
      </c>
      <c r="V328" s="14"/>
      <c r="W328" s="14" t="s">
        <v>3811</v>
      </c>
      <c r="X328" s="14" t="s">
        <v>356</v>
      </c>
      <c r="Y328" s="14" t="s">
        <v>593</v>
      </c>
      <c r="Z328" s="14" t="s">
        <v>3813</v>
      </c>
      <c r="AA328" s="14" t="s">
        <v>423</v>
      </c>
      <c r="AB328" s="14" t="s">
        <v>339</v>
      </c>
      <c r="AC328" s="14" t="s">
        <v>365</v>
      </c>
      <c r="AD328" s="14" t="s">
        <v>365</v>
      </c>
      <c r="AE328" s="14" t="s">
        <v>2893</v>
      </c>
      <c r="AF328" s="14"/>
      <c r="AG328" s="14"/>
      <c r="AH328" s="14"/>
      <c r="AI328" s="14"/>
      <c r="AJ328" s="14"/>
      <c r="AK328" s="14"/>
      <c r="AL328" s="14"/>
      <c r="AM328" s="14"/>
      <c r="AN328" s="14"/>
      <c r="AO328" s="14"/>
      <c r="AP328" s="14"/>
      <c r="AQ328" s="14"/>
      <c r="AR328" s="14"/>
      <c r="AS328" s="14"/>
      <c r="AT328" s="14"/>
      <c r="AU328" s="16"/>
      <c r="AV328" s="16"/>
      <c r="AW328" s="16"/>
      <c r="AX328" s="16"/>
      <c r="AY328" s="16"/>
      <c r="AZ328" s="16"/>
      <c r="BA328" s="16"/>
      <c r="BB328" s="16"/>
    </row>
    <row r="329" spans="1:54">
      <c r="A329" s="14"/>
      <c r="B329" s="30" t="s">
        <v>2887</v>
      </c>
      <c r="C329" s="14" t="s">
        <v>2350</v>
      </c>
      <c r="D329" s="14"/>
      <c r="E329" s="14" t="s">
        <v>2888</v>
      </c>
      <c r="F329" s="14" t="s">
        <v>2889</v>
      </c>
      <c r="G329" s="14" t="s">
        <v>3799</v>
      </c>
      <c r="H329" s="14" t="s">
        <v>1499</v>
      </c>
      <c r="I329" s="14" t="s">
        <v>340</v>
      </c>
      <c r="J329" s="14" t="s">
        <v>368</v>
      </c>
      <c r="K329" s="14">
        <v>1</v>
      </c>
      <c r="L329" s="14" t="s">
        <v>339</v>
      </c>
      <c r="M329" s="14" t="s">
        <v>339</v>
      </c>
      <c r="N329" s="14" t="s">
        <v>340</v>
      </c>
      <c r="O329" s="14"/>
      <c r="P329" s="14"/>
      <c r="Q329" s="14"/>
      <c r="R329" s="14" t="s">
        <v>340</v>
      </c>
      <c r="S329" s="14" t="s">
        <v>339</v>
      </c>
      <c r="T329" s="14">
        <v>2</v>
      </c>
      <c r="U329" s="14" t="s">
        <v>351</v>
      </c>
      <c r="V329" s="14"/>
      <c r="W329" s="14" t="s">
        <v>3811</v>
      </c>
      <c r="X329" s="14" t="s">
        <v>356</v>
      </c>
      <c r="Y329" s="14" t="s">
        <v>593</v>
      </c>
      <c r="Z329" s="14" t="s">
        <v>3813</v>
      </c>
      <c r="AA329" s="14" t="s">
        <v>423</v>
      </c>
      <c r="AB329" s="14" t="s">
        <v>339</v>
      </c>
      <c r="AC329" s="14" t="s">
        <v>760</v>
      </c>
      <c r="AD329" s="14" t="s">
        <v>779</v>
      </c>
      <c r="AE329" s="14" t="s">
        <v>2903</v>
      </c>
      <c r="AF329" s="14"/>
      <c r="AG329" s="14"/>
      <c r="AH329" s="14"/>
      <c r="AI329" s="14"/>
      <c r="AJ329" s="14"/>
      <c r="AK329" s="14"/>
      <c r="AL329" s="14"/>
      <c r="AM329" s="14"/>
      <c r="AN329" s="14"/>
      <c r="AO329" s="14"/>
      <c r="AP329" s="14"/>
      <c r="AQ329" s="14"/>
      <c r="AR329" s="14"/>
      <c r="AS329" s="14"/>
      <c r="AT329" s="14"/>
      <c r="AU329" s="16"/>
      <c r="AV329" s="16"/>
      <c r="AW329" s="16"/>
      <c r="AX329" s="16"/>
      <c r="AY329" s="16"/>
      <c r="AZ329" s="16"/>
      <c r="BA329" s="16"/>
      <c r="BB329" s="16"/>
    </row>
    <row r="330" spans="1:54">
      <c r="A330" s="14"/>
      <c r="B330" s="30" t="s">
        <v>2887</v>
      </c>
      <c r="C330" s="14" t="s">
        <v>2890</v>
      </c>
      <c r="D330" s="14"/>
      <c r="E330" s="14" t="s">
        <v>2888</v>
      </c>
      <c r="F330" s="14" t="s">
        <v>2889</v>
      </c>
      <c r="G330" s="14" t="s">
        <v>3799</v>
      </c>
      <c r="H330" s="14" t="s">
        <v>1499</v>
      </c>
      <c r="I330" s="14" t="s">
        <v>340</v>
      </c>
      <c r="J330" s="14" t="s">
        <v>368</v>
      </c>
      <c r="K330" s="14">
        <v>1</v>
      </c>
      <c r="L330" s="14" t="s">
        <v>339</v>
      </c>
      <c r="M330" s="14" t="s">
        <v>339</v>
      </c>
      <c r="N330" s="14" t="s">
        <v>340</v>
      </c>
      <c r="O330" s="14"/>
      <c r="P330" s="14"/>
      <c r="Q330" s="14"/>
      <c r="R330" s="14" t="s">
        <v>340</v>
      </c>
      <c r="S330" s="14" t="s">
        <v>339</v>
      </c>
      <c r="T330" s="14">
        <v>2</v>
      </c>
      <c r="U330" s="14" t="s">
        <v>351</v>
      </c>
      <c r="V330" s="14"/>
      <c r="W330" s="14" t="s">
        <v>3811</v>
      </c>
      <c r="X330" s="14" t="s">
        <v>356</v>
      </c>
      <c r="Y330" s="14" t="s">
        <v>593</v>
      </c>
      <c r="Z330" s="14" t="s">
        <v>3813</v>
      </c>
      <c r="AA330" s="14" t="s">
        <v>423</v>
      </c>
      <c r="AB330" s="14" t="s">
        <v>339</v>
      </c>
      <c r="AC330" s="14" t="s">
        <v>760</v>
      </c>
      <c r="AD330" s="14" t="s">
        <v>779</v>
      </c>
      <c r="AE330" s="14" t="s">
        <v>2906</v>
      </c>
      <c r="AF330" s="14"/>
      <c r="AG330" s="14"/>
      <c r="AH330" s="14"/>
      <c r="AI330" s="14"/>
      <c r="AJ330" s="14"/>
      <c r="AK330" s="14"/>
      <c r="AL330" s="14"/>
      <c r="AM330" s="14"/>
      <c r="AN330" s="14"/>
      <c r="AO330" s="14"/>
      <c r="AP330" s="14"/>
      <c r="AQ330" s="14"/>
      <c r="AR330" s="14"/>
      <c r="AS330" s="14"/>
      <c r="AT330" s="14"/>
      <c r="AU330" s="16"/>
      <c r="AV330" s="16"/>
      <c r="AW330" s="16"/>
      <c r="AX330" s="16"/>
      <c r="AY330" s="16"/>
      <c r="AZ330" s="16"/>
      <c r="BA330" s="16"/>
      <c r="BB330" s="16"/>
    </row>
    <row r="331" spans="1:54">
      <c r="A331" s="14"/>
      <c r="B331" s="30" t="s">
        <v>2887</v>
      </c>
      <c r="C331" s="14" t="s">
        <v>510</v>
      </c>
      <c r="D331" s="14"/>
      <c r="E331" s="14" t="s">
        <v>2888</v>
      </c>
      <c r="F331" s="14" t="s">
        <v>2889</v>
      </c>
      <c r="G331" s="14" t="s">
        <v>3777</v>
      </c>
      <c r="H331" s="14" t="s">
        <v>1499</v>
      </c>
      <c r="I331" s="14" t="s">
        <v>340</v>
      </c>
      <c r="J331" s="14" t="s">
        <v>368</v>
      </c>
      <c r="K331" s="14">
        <v>1</v>
      </c>
      <c r="L331" s="14" t="s">
        <v>339</v>
      </c>
      <c r="M331" s="14" t="s">
        <v>339</v>
      </c>
      <c r="N331" s="14" t="s">
        <v>640</v>
      </c>
      <c r="O331" s="14"/>
      <c r="P331" s="14"/>
      <c r="Q331" s="14"/>
      <c r="R331" s="14" t="s">
        <v>340</v>
      </c>
      <c r="S331" s="14" t="s">
        <v>339</v>
      </c>
      <c r="T331" s="14">
        <v>1</v>
      </c>
      <c r="U331" s="14" t="s">
        <v>351</v>
      </c>
      <c r="V331" s="14"/>
      <c r="W331" s="14"/>
      <c r="X331" s="14" t="s">
        <v>356</v>
      </c>
      <c r="Y331" s="14" t="s">
        <v>357</v>
      </c>
      <c r="Z331" s="14" t="s">
        <v>3814</v>
      </c>
      <c r="AA331" s="14" t="s">
        <v>423</v>
      </c>
      <c r="AB331" s="14" t="s">
        <v>339</v>
      </c>
      <c r="AC331" s="14" t="s">
        <v>365</v>
      </c>
      <c r="AD331" s="14" t="s">
        <v>365</v>
      </c>
      <c r="AE331" s="14" t="s">
        <v>577</v>
      </c>
      <c r="AF331" s="14"/>
      <c r="AG331" s="14"/>
      <c r="AH331" s="14"/>
      <c r="AI331" s="14"/>
      <c r="AJ331" s="14"/>
      <c r="AK331" s="14"/>
      <c r="AL331" s="14"/>
      <c r="AM331" s="14"/>
      <c r="AN331" s="14"/>
      <c r="AO331" s="14"/>
      <c r="AP331" s="14"/>
      <c r="AQ331" s="14"/>
      <c r="AR331" s="14"/>
      <c r="AS331" s="14"/>
      <c r="AT331" s="14"/>
      <c r="AU331" s="16"/>
      <c r="AV331" s="16"/>
      <c r="AW331" s="16"/>
      <c r="AX331" s="16"/>
      <c r="AY331" s="16"/>
      <c r="AZ331" s="16"/>
      <c r="BA331" s="16"/>
      <c r="BB331" s="16"/>
    </row>
    <row r="332" spans="1:54">
      <c r="A332" s="14" t="s">
        <v>3969</v>
      </c>
      <c r="B332" s="30" t="s">
        <v>2912</v>
      </c>
      <c r="C332" s="14" t="s">
        <v>510</v>
      </c>
      <c r="D332" s="14"/>
      <c r="E332" s="14" t="s">
        <v>2913</v>
      </c>
      <c r="F332" s="14" t="s">
        <v>2914</v>
      </c>
      <c r="G332" s="14" t="s">
        <v>3770</v>
      </c>
      <c r="H332" s="14" t="s">
        <v>2915</v>
      </c>
      <c r="I332" s="14"/>
      <c r="J332" s="14" t="s">
        <v>3817</v>
      </c>
      <c r="K332" s="14">
        <v>1</v>
      </c>
      <c r="L332" s="14" t="s">
        <v>339</v>
      </c>
      <c r="M332" s="14" t="s">
        <v>339</v>
      </c>
      <c r="N332" s="14" t="s">
        <v>340</v>
      </c>
      <c r="O332" s="14"/>
      <c r="P332" s="14"/>
      <c r="Q332" s="14"/>
      <c r="R332" s="14" t="s">
        <v>339</v>
      </c>
      <c r="S332" s="14" t="s">
        <v>340</v>
      </c>
      <c r="T332" s="14">
        <v>3</v>
      </c>
      <c r="U332" s="14" t="s">
        <v>351</v>
      </c>
      <c r="V332" s="14" t="s">
        <v>352</v>
      </c>
      <c r="W332" s="14" t="s">
        <v>3810</v>
      </c>
      <c r="X332" s="14" t="s">
        <v>415</v>
      </c>
      <c r="Y332" s="14" t="s">
        <v>593</v>
      </c>
      <c r="Z332" s="14" t="s">
        <v>3814</v>
      </c>
      <c r="AA332" s="14" t="s">
        <v>423</v>
      </c>
      <c r="AB332" s="14" t="s">
        <v>339</v>
      </c>
      <c r="AC332" s="14" t="s">
        <v>760</v>
      </c>
      <c r="AD332" s="14" t="s">
        <v>779</v>
      </c>
      <c r="AE332" s="14" t="s">
        <v>2917</v>
      </c>
      <c r="AF332" s="16" t="s">
        <v>340</v>
      </c>
      <c r="AG332" s="14" t="s">
        <v>379</v>
      </c>
      <c r="AH332" s="14" t="s">
        <v>433</v>
      </c>
      <c r="AI332" s="14" t="s">
        <v>390</v>
      </c>
      <c r="AJ332" s="14" t="s">
        <v>2923</v>
      </c>
      <c r="AK332" s="14">
        <f>AL332*(SQRT(AH332))</f>
        <v>37.856000000000002</v>
      </c>
      <c r="AL332" s="14" t="s">
        <v>2924</v>
      </c>
      <c r="AM332" s="14" t="s">
        <v>395</v>
      </c>
      <c r="AN332" s="14" t="s">
        <v>437</v>
      </c>
      <c r="AO332" s="14" t="s">
        <v>397</v>
      </c>
      <c r="AP332" s="14" t="s">
        <v>433</v>
      </c>
      <c r="AQ332" s="14" t="s">
        <v>390</v>
      </c>
      <c r="AR332" s="14" t="s">
        <v>2927</v>
      </c>
      <c r="AS332" s="14">
        <f>AT332*(SQRT(AP332))</f>
        <v>19.611999999999998</v>
      </c>
      <c r="AT332" s="14" t="s">
        <v>2928</v>
      </c>
      <c r="AU332" s="16" t="s">
        <v>391</v>
      </c>
      <c r="AV332" s="16" t="s">
        <v>2921</v>
      </c>
      <c r="AW332" s="14">
        <f>AX332*(SQRT(AH332))</f>
        <v>172.39599999999999</v>
      </c>
      <c r="AX332" s="16" t="s">
        <v>2922</v>
      </c>
      <c r="AY332" s="16" t="s">
        <v>391</v>
      </c>
      <c r="AZ332" s="16" t="s">
        <v>2925</v>
      </c>
      <c r="BA332" s="14">
        <f t="shared" ref="BA332" si="30">BB332*(SQRT(AP332))</f>
        <v>34.18</v>
      </c>
      <c r="BB332" s="16" t="s">
        <v>2926</v>
      </c>
    </row>
    <row r="333" spans="1:54">
      <c r="A333" s="14" t="s">
        <v>3970</v>
      </c>
      <c r="B333" s="30" t="s">
        <v>2929</v>
      </c>
      <c r="C333" s="14" t="s">
        <v>501</v>
      </c>
      <c r="D333" s="14"/>
      <c r="E333" s="14" t="s">
        <v>2930</v>
      </c>
      <c r="F333" s="14" t="s">
        <v>2931</v>
      </c>
      <c r="G333" s="14" t="s">
        <v>3797</v>
      </c>
      <c r="H333" s="14" t="s">
        <v>2932</v>
      </c>
      <c r="I333" s="14" t="s">
        <v>339</v>
      </c>
      <c r="J333" s="14" t="s">
        <v>368</v>
      </c>
      <c r="K333" s="14">
        <v>1</v>
      </c>
      <c r="L333" s="14" t="s">
        <v>339</v>
      </c>
      <c r="M333" s="14" t="s">
        <v>339</v>
      </c>
      <c r="N333" s="14" t="s">
        <v>340</v>
      </c>
      <c r="O333" s="14" t="s">
        <v>411</v>
      </c>
      <c r="P333" s="14"/>
      <c r="Q333" s="14"/>
      <c r="R333" s="14" t="s">
        <v>340</v>
      </c>
      <c r="S333" s="14" t="s">
        <v>340</v>
      </c>
      <c r="T333" s="14">
        <v>2</v>
      </c>
      <c r="U333" s="14" t="s">
        <v>351</v>
      </c>
      <c r="V333" s="14" t="s">
        <v>352</v>
      </c>
      <c r="W333" s="14"/>
      <c r="X333" s="14" t="s">
        <v>415</v>
      </c>
      <c r="Y333" s="14" t="s">
        <v>357</v>
      </c>
      <c r="Z333" s="14" t="s">
        <v>3814</v>
      </c>
      <c r="AA333" s="14" t="s">
        <v>423</v>
      </c>
      <c r="AB333" s="14" t="s">
        <v>339</v>
      </c>
      <c r="AC333" s="14" t="s">
        <v>368</v>
      </c>
      <c r="AD333" s="14" t="s">
        <v>372</v>
      </c>
      <c r="AE333" s="14" t="s">
        <v>2933</v>
      </c>
      <c r="AF333" s="16" t="s">
        <v>340</v>
      </c>
      <c r="AG333" s="14" t="s">
        <v>379</v>
      </c>
      <c r="AH333" s="14" t="s">
        <v>530</v>
      </c>
      <c r="AI333" s="14" t="s">
        <v>559</v>
      </c>
      <c r="AJ333" s="14" t="s">
        <v>2936</v>
      </c>
      <c r="AK333" s="14" t="s">
        <v>2937</v>
      </c>
      <c r="AL333" s="14"/>
      <c r="AM333" s="14" t="s">
        <v>395</v>
      </c>
      <c r="AN333" s="14" t="s">
        <v>437</v>
      </c>
      <c r="AO333" s="14" t="s">
        <v>397</v>
      </c>
      <c r="AP333" s="14" t="s">
        <v>530</v>
      </c>
      <c r="AQ333" s="14" t="s">
        <v>559</v>
      </c>
      <c r="AR333" s="14" t="s">
        <v>2938</v>
      </c>
      <c r="AS333" s="14" t="s">
        <v>2939</v>
      </c>
      <c r="AT333" s="14"/>
      <c r="AU333" s="16" t="s">
        <v>559</v>
      </c>
      <c r="AV333" s="16" t="s">
        <v>2936</v>
      </c>
      <c r="AW333" s="16" t="s">
        <v>2937</v>
      </c>
      <c r="AX333" s="16"/>
      <c r="AY333" s="16" t="s">
        <v>559</v>
      </c>
      <c r="AZ333" s="16" t="s">
        <v>2938</v>
      </c>
      <c r="BA333" s="16" t="s">
        <v>2939</v>
      </c>
      <c r="BB333" s="16"/>
    </row>
    <row r="334" spans="1:54">
      <c r="A334" s="14"/>
      <c r="B334" s="30" t="s">
        <v>2941</v>
      </c>
      <c r="C334" s="14"/>
      <c r="D334" s="14"/>
      <c r="E334" s="14" t="s">
        <v>2942</v>
      </c>
      <c r="F334" s="14" t="s">
        <v>2943</v>
      </c>
      <c r="G334" s="14" t="s">
        <v>3807</v>
      </c>
      <c r="H334" s="14" t="s">
        <v>1546</v>
      </c>
      <c r="I334" s="14"/>
      <c r="J334" s="14" t="s">
        <v>368</v>
      </c>
      <c r="K334" s="14">
        <v>1</v>
      </c>
      <c r="L334" s="14" t="s">
        <v>339</v>
      </c>
      <c r="M334" s="14" t="s">
        <v>339</v>
      </c>
      <c r="N334" s="14"/>
      <c r="O334" s="14"/>
      <c r="P334" s="14"/>
      <c r="Q334" s="14"/>
      <c r="R334" s="14"/>
      <c r="S334" s="14"/>
      <c r="T334" s="14">
        <v>0</v>
      </c>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row>
    <row r="335" spans="1:54">
      <c r="A335" s="14" t="s">
        <v>3971</v>
      </c>
      <c r="B335" s="30" t="s">
        <v>2944</v>
      </c>
      <c r="C335" s="14" t="s">
        <v>757</v>
      </c>
      <c r="D335" s="14"/>
      <c r="E335" s="14" t="s">
        <v>2945</v>
      </c>
      <c r="F335" s="14" t="s">
        <v>2946</v>
      </c>
      <c r="G335" s="14" t="s">
        <v>3770</v>
      </c>
      <c r="H335" s="14" t="s">
        <v>1117</v>
      </c>
      <c r="I335" s="14" t="s">
        <v>339</v>
      </c>
      <c r="J335" s="14" t="s">
        <v>368</v>
      </c>
      <c r="K335" s="14">
        <v>1</v>
      </c>
      <c r="L335" s="14" t="s">
        <v>339</v>
      </c>
      <c r="M335" s="14" t="s">
        <v>339</v>
      </c>
      <c r="N335" s="14" t="s">
        <v>340</v>
      </c>
      <c r="O335" s="14"/>
      <c r="P335" s="14"/>
      <c r="Q335" s="14"/>
      <c r="R335" s="14" t="s">
        <v>340</v>
      </c>
      <c r="S335" s="14" t="s">
        <v>339</v>
      </c>
      <c r="T335" s="14">
        <v>1</v>
      </c>
      <c r="U335" s="14" t="s">
        <v>351</v>
      </c>
      <c r="V335" s="14"/>
      <c r="W335" s="14"/>
      <c r="X335" s="14" t="s">
        <v>415</v>
      </c>
      <c r="Y335" s="14" t="s">
        <v>357</v>
      </c>
      <c r="Z335" s="14" t="s">
        <v>3814</v>
      </c>
      <c r="AA335" s="14" t="s">
        <v>423</v>
      </c>
      <c r="AB335" s="14" t="s">
        <v>339</v>
      </c>
      <c r="AC335" s="14" t="s">
        <v>428</v>
      </c>
      <c r="AD335" s="14" t="s">
        <v>372</v>
      </c>
      <c r="AE335" s="14" t="s">
        <v>2950</v>
      </c>
      <c r="AF335" s="16" t="s">
        <v>340</v>
      </c>
      <c r="AG335" s="14" t="s">
        <v>379</v>
      </c>
      <c r="AH335" s="14" t="s">
        <v>402</v>
      </c>
      <c r="AI335" s="14" t="s">
        <v>383</v>
      </c>
      <c r="AJ335" s="14" t="s">
        <v>1950</v>
      </c>
      <c r="AK335" s="14">
        <f>AL335*(SQRT(AH335))</f>
        <v>3.1662722561397021</v>
      </c>
      <c r="AL335" s="14" t="s">
        <v>2956</v>
      </c>
      <c r="AM335" s="14" t="s">
        <v>395</v>
      </c>
      <c r="AN335" s="14" t="s">
        <v>396</v>
      </c>
      <c r="AO335" s="14" t="s">
        <v>397</v>
      </c>
      <c r="AP335" s="14" t="s">
        <v>402</v>
      </c>
      <c r="AQ335" s="14" t="s">
        <v>383</v>
      </c>
      <c r="AR335" s="14" t="s">
        <v>2958</v>
      </c>
      <c r="AS335" s="14">
        <f>AT335*(SQRT(AP335))</f>
        <v>0.62162689774494162</v>
      </c>
      <c r="AT335" s="14" t="s">
        <v>2959</v>
      </c>
      <c r="AU335" s="16" t="s">
        <v>383</v>
      </c>
      <c r="AV335" s="16" t="s">
        <v>1950</v>
      </c>
      <c r="AW335" s="14">
        <f>AX335*(SQRT(AH335))</f>
        <v>3.1662722561397021</v>
      </c>
      <c r="AX335" s="16" t="s">
        <v>2956</v>
      </c>
      <c r="AY335" s="16" t="s">
        <v>383</v>
      </c>
      <c r="AZ335" s="16" t="s">
        <v>2958</v>
      </c>
      <c r="BA335" s="14">
        <f t="shared" ref="BA335:BA337" si="31">BB335*(SQRT(AP335))</f>
        <v>0.62162689774494162</v>
      </c>
      <c r="BB335" s="16" t="s">
        <v>2959</v>
      </c>
    </row>
    <row r="336" spans="1:54" s="19" customFormat="1">
      <c r="A336" s="18" t="s">
        <v>3972</v>
      </c>
      <c r="B336" s="31" t="s">
        <v>2944</v>
      </c>
      <c r="C336" s="18" t="s">
        <v>408</v>
      </c>
      <c r="D336" s="18"/>
      <c r="E336" s="18" t="s">
        <v>2945</v>
      </c>
      <c r="F336" s="18" t="s">
        <v>2946</v>
      </c>
      <c r="G336" s="18" t="s">
        <v>3770</v>
      </c>
      <c r="H336" s="18" t="s">
        <v>1117</v>
      </c>
      <c r="I336" s="18" t="s">
        <v>339</v>
      </c>
      <c r="J336" s="18" t="s">
        <v>368</v>
      </c>
      <c r="K336" s="18">
        <v>1</v>
      </c>
      <c r="L336" s="18" t="s">
        <v>339</v>
      </c>
      <c r="M336" s="18" t="s">
        <v>339</v>
      </c>
      <c r="N336" s="18" t="s">
        <v>340</v>
      </c>
      <c r="O336" s="18"/>
      <c r="P336" s="18"/>
      <c r="Q336" s="18"/>
      <c r="R336" s="18" t="s">
        <v>340</v>
      </c>
      <c r="S336" s="18" t="s">
        <v>339</v>
      </c>
      <c r="T336" s="18">
        <v>1</v>
      </c>
      <c r="U336" s="18" t="s">
        <v>351</v>
      </c>
      <c r="V336" s="18"/>
      <c r="W336" s="18"/>
      <c r="X336" s="18" t="s">
        <v>415</v>
      </c>
      <c r="Y336" s="18" t="s">
        <v>357</v>
      </c>
      <c r="Z336" s="18" t="s">
        <v>3814</v>
      </c>
      <c r="AA336" s="18" t="s">
        <v>423</v>
      </c>
      <c r="AB336" s="18" t="s">
        <v>339</v>
      </c>
      <c r="AC336" s="18" t="s">
        <v>428</v>
      </c>
      <c r="AD336" s="18" t="s">
        <v>372</v>
      </c>
      <c r="AE336" s="18" t="s">
        <v>2950</v>
      </c>
      <c r="AF336" s="18" t="s">
        <v>340</v>
      </c>
      <c r="AG336" s="18" t="s">
        <v>379</v>
      </c>
      <c r="AH336" s="18" t="s">
        <v>683</v>
      </c>
      <c r="AI336" s="18" t="s">
        <v>429</v>
      </c>
      <c r="AJ336" s="18" t="s">
        <v>2963</v>
      </c>
      <c r="AK336" s="18">
        <f>AL336*(SQRT(AH336))</f>
        <v>0.06</v>
      </c>
      <c r="AL336" s="18" t="s">
        <v>2964</v>
      </c>
      <c r="AM336" s="18" t="s">
        <v>395</v>
      </c>
      <c r="AN336" s="18" t="s">
        <v>683</v>
      </c>
      <c r="AO336" s="18" t="s">
        <v>397</v>
      </c>
      <c r="AP336" s="18" t="s">
        <v>683</v>
      </c>
      <c r="AQ336" s="18" t="s">
        <v>429</v>
      </c>
      <c r="AR336" s="18" t="s">
        <v>2965</v>
      </c>
      <c r="AS336" s="18">
        <f>AT336*(SQRT(AP336))</f>
        <v>0.30599999999999999</v>
      </c>
      <c r="AT336" s="18" t="s">
        <v>2966</v>
      </c>
      <c r="AU336" s="18" t="s">
        <v>429</v>
      </c>
      <c r="AV336" s="18" t="s">
        <v>2963</v>
      </c>
      <c r="AW336" s="18">
        <f>AX336*(SQRT(AH336))</f>
        <v>0.06</v>
      </c>
      <c r="AX336" s="18" t="s">
        <v>2964</v>
      </c>
      <c r="AY336" s="18" t="s">
        <v>429</v>
      </c>
      <c r="AZ336" s="18" t="s">
        <v>2965</v>
      </c>
      <c r="BA336" s="18">
        <f t="shared" si="31"/>
        <v>0.30599999999999999</v>
      </c>
      <c r="BB336" s="18" t="s">
        <v>2966</v>
      </c>
    </row>
    <row r="337" spans="1:54" s="23" customFormat="1">
      <c r="A337" s="22" t="s">
        <v>3972</v>
      </c>
      <c r="B337" s="32">
        <v>829</v>
      </c>
      <c r="C337" s="22" t="s">
        <v>408</v>
      </c>
      <c r="D337" s="22" t="s">
        <v>3862</v>
      </c>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t="s">
        <v>395</v>
      </c>
      <c r="AN337" s="22" t="s">
        <v>396</v>
      </c>
      <c r="AO337" s="22" t="s">
        <v>397</v>
      </c>
      <c r="AP337" s="22" t="s">
        <v>683</v>
      </c>
      <c r="AQ337" s="22" t="s">
        <v>429</v>
      </c>
      <c r="AR337" s="22" t="s">
        <v>2967</v>
      </c>
      <c r="AS337" s="22">
        <f>AT337*(SQRT(AP337))</f>
        <v>0.28199999999999997</v>
      </c>
      <c r="AT337" s="22" t="s">
        <v>2968</v>
      </c>
      <c r="AU337" s="22"/>
      <c r="AV337" s="22"/>
      <c r="AW337" s="22"/>
      <c r="AX337" s="22"/>
      <c r="AY337" s="23" t="s">
        <v>429</v>
      </c>
      <c r="AZ337" s="23" t="s">
        <v>2967</v>
      </c>
      <c r="BA337" s="22">
        <f t="shared" si="31"/>
        <v>0.28199999999999997</v>
      </c>
      <c r="BB337" s="23" t="s">
        <v>2968</v>
      </c>
    </row>
    <row r="338" spans="1:54" s="25" customFormat="1">
      <c r="A338" s="24" t="s">
        <v>3972</v>
      </c>
      <c r="B338" s="33">
        <v>829</v>
      </c>
      <c r="C338" s="24" t="s">
        <v>408</v>
      </c>
      <c r="D338" s="28" t="s">
        <v>3864</v>
      </c>
      <c r="E338" s="24" t="s">
        <v>2945</v>
      </c>
      <c r="F338" s="24" t="s">
        <v>2946</v>
      </c>
      <c r="G338" s="24" t="s">
        <v>3770</v>
      </c>
      <c r="H338" s="24" t="s">
        <v>1117</v>
      </c>
      <c r="I338" s="24" t="s">
        <v>339</v>
      </c>
      <c r="J338" s="24" t="s">
        <v>368</v>
      </c>
      <c r="K338" s="24">
        <v>1</v>
      </c>
      <c r="L338" s="24" t="s">
        <v>339</v>
      </c>
      <c r="M338" s="24" t="s">
        <v>339</v>
      </c>
      <c r="N338" s="24" t="s">
        <v>340</v>
      </c>
      <c r="O338" s="24"/>
      <c r="P338" s="24"/>
      <c r="Q338" s="24"/>
      <c r="R338" s="24" t="s">
        <v>340</v>
      </c>
      <c r="S338" s="24" t="s">
        <v>339</v>
      </c>
      <c r="T338" s="24">
        <v>1</v>
      </c>
      <c r="U338" s="24" t="s">
        <v>351</v>
      </c>
      <c r="V338" s="24"/>
      <c r="W338" s="24"/>
      <c r="X338" s="24" t="s">
        <v>415</v>
      </c>
      <c r="Y338" s="24" t="s">
        <v>357</v>
      </c>
      <c r="Z338" s="24" t="s">
        <v>3814</v>
      </c>
      <c r="AA338" s="24" t="s">
        <v>423</v>
      </c>
      <c r="AB338" s="24" t="s">
        <v>339</v>
      </c>
      <c r="AC338" s="24" t="s">
        <v>428</v>
      </c>
      <c r="AD338" s="24" t="s">
        <v>372</v>
      </c>
      <c r="AE338" s="24" t="s">
        <v>2950</v>
      </c>
      <c r="AF338" s="24" t="s">
        <v>340</v>
      </c>
      <c r="AG338" s="24" t="s">
        <v>379</v>
      </c>
      <c r="AH338" s="24" t="s">
        <v>683</v>
      </c>
      <c r="AI338" s="24" t="s">
        <v>429</v>
      </c>
      <c r="AJ338" s="24" t="s">
        <v>2963</v>
      </c>
      <c r="AK338" s="24">
        <v>520.24467700000002</v>
      </c>
      <c r="AL338" s="24" t="s">
        <v>2964</v>
      </c>
      <c r="AM338" s="24"/>
      <c r="AN338" s="24"/>
      <c r="AO338" s="24"/>
      <c r="AP338" s="24">
        <f>AP336+AP337</f>
        <v>8</v>
      </c>
      <c r="AQ338" s="24"/>
      <c r="AR338" s="24">
        <f>((AP336*AR336)+(AP337*AR337))/(AP336+AP337)</f>
        <v>1.1935</v>
      </c>
      <c r="AS338" s="24">
        <f>SQRT(((AP336-1)*(AS336^2)+(AP337-1)*(AS337^2))/(AP336+AP337-1))</f>
        <v>0.2724177464326224</v>
      </c>
      <c r="AT338" s="24"/>
      <c r="AU338" s="24" t="s">
        <v>429</v>
      </c>
      <c r="AV338" s="24" t="s">
        <v>2963</v>
      </c>
      <c r="AW338" s="24">
        <f>AX338*(SQRT(AH338))</f>
        <v>0.06</v>
      </c>
      <c r="AX338" s="24" t="s">
        <v>2964</v>
      </c>
      <c r="AY338" s="24"/>
      <c r="AZ338" s="24">
        <f>((AP336*AZ336)+(AP337*AZ337))/(AP336+AP337)</f>
        <v>1.1935</v>
      </c>
      <c r="BA338" s="24">
        <f>SQRT(((AP336-1)*(BA336^2)+(AP337-1)*(BA337^2))/(AP336+AP337-1))</f>
        <v>0.2724177464326224</v>
      </c>
      <c r="BB338" s="24"/>
    </row>
    <row r="339" spans="1:54">
      <c r="A339" s="14" t="s">
        <v>3973</v>
      </c>
      <c r="B339" s="30" t="s">
        <v>2944</v>
      </c>
      <c r="C339" s="14" t="s">
        <v>2947</v>
      </c>
      <c r="D339" s="14"/>
      <c r="E339" s="14" t="s">
        <v>2945</v>
      </c>
      <c r="F339" s="14" t="s">
        <v>2946</v>
      </c>
      <c r="G339" s="14" t="s">
        <v>3779</v>
      </c>
      <c r="H339" s="14" t="s">
        <v>1117</v>
      </c>
      <c r="I339" s="14" t="s">
        <v>339</v>
      </c>
      <c r="J339" s="14" t="s">
        <v>368</v>
      </c>
      <c r="K339" s="14">
        <v>1</v>
      </c>
      <c r="L339" s="14" t="s">
        <v>339</v>
      </c>
      <c r="M339" s="14" t="s">
        <v>339</v>
      </c>
      <c r="N339" s="14" t="s">
        <v>340</v>
      </c>
      <c r="O339" s="14"/>
      <c r="P339" s="14"/>
      <c r="Q339" s="14"/>
      <c r="R339" s="14" t="s">
        <v>340</v>
      </c>
      <c r="S339" s="14" t="s">
        <v>339</v>
      </c>
      <c r="T339" s="14">
        <v>1</v>
      </c>
      <c r="U339" s="14" t="s">
        <v>351</v>
      </c>
      <c r="V339" s="14"/>
      <c r="W339" s="14"/>
      <c r="X339" s="14" t="s">
        <v>415</v>
      </c>
      <c r="Y339" s="14" t="s">
        <v>357</v>
      </c>
      <c r="Z339" s="14" t="s">
        <v>3815</v>
      </c>
      <c r="AA339" s="14" t="s">
        <v>423</v>
      </c>
      <c r="AB339" s="14" t="s">
        <v>339</v>
      </c>
      <c r="AC339" s="14" t="s">
        <v>428</v>
      </c>
      <c r="AD339" s="14" t="s">
        <v>372</v>
      </c>
      <c r="AE339" s="14" t="s">
        <v>2950</v>
      </c>
      <c r="AF339" s="16" t="s">
        <v>340</v>
      </c>
      <c r="AG339" s="14" t="s">
        <v>379</v>
      </c>
      <c r="AH339" s="14" t="s">
        <v>337</v>
      </c>
      <c r="AI339" s="14" t="s">
        <v>383</v>
      </c>
      <c r="AJ339" s="14" t="s">
        <v>2971</v>
      </c>
      <c r="AK339" s="16">
        <v>520.24467700000002</v>
      </c>
      <c r="AL339" s="14" t="s">
        <v>2972</v>
      </c>
      <c r="AM339" s="14" t="s">
        <v>395</v>
      </c>
      <c r="AN339" s="14" t="s">
        <v>396</v>
      </c>
      <c r="AO339" s="14" t="s">
        <v>397</v>
      </c>
      <c r="AP339" s="14" t="s">
        <v>337</v>
      </c>
      <c r="AQ339" s="14" t="s">
        <v>383</v>
      </c>
      <c r="AR339" s="14" t="s">
        <v>2973</v>
      </c>
      <c r="AS339" s="14">
        <f>AT339*(SQRT(AP339))</f>
        <v>0.67549981495186218</v>
      </c>
      <c r="AT339" s="14" t="s">
        <v>2938</v>
      </c>
      <c r="AU339" s="16" t="s">
        <v>383</v>
      </c>
      <c r="AV339" s="16" t="s">
        <v>2971</v>
      </c>
      <c r="AW339" s="14">
        <f>AX339*(SQRT(AH339))</f>
        <v>5.1926883210914943</v>
      </c>
      <c r="AX339" s="16" t="s">
        <v>2972</v>
      </c>
      <c r="AY339" s="16" t="s">
        <v>383</v>
      </c>
      <c r="AZ339" s="16" t="s">
        <v>2973</v>
      </c>
      <c r="BA339" s="14">
        <f t="shared" ref="BA339:BA340" si="32">BB339*(SQRT(AP339))</f>
        <v>0.67549981495186218</v>
      </c>
      <c r="BB339" s="16" t="s">
        <v>2938</v>
      </c>
    </row>
    <row r="340" spans="1:54">
      <c r="A340" s="14" t="s">
        <v>3974</v>
      </c>
      <c r="B340" s="30" t="s">
        <v>2944</v>
      </c>
      <c r="C340" s="14" t="s">
        <v>2948</v>
      </c>
      <c r="D340" s="14"/>
      <c r="E340" s="14" t="s">
        <v>2945</v>
      </c>
      <c r="F340" s="14" t="s">
        <v>2946</v>
      </c>
      <c r="G340" s="14" t="s">
        <v>3775</v>
      </c>
      <c r="H340" s="14" t="s">
        <v>1117</v>
      </c>
      <c r="I340" s="14" t="s">
        <v>339</v>
      </c>
      <c r="J340" s="14" t="s">
        <v>368</v>
      </c>
      <c r="K340" s="14">
        <v>1</v>
      </c>
      <c r="L340" s="14" t="s">
        <v>339</v>
      </c>
      <c r="M340" s="14" t="s">
        <v>339</v>
      </c>
      <c r="N340" s="14" t="s">
        <v>340</v>
      </c>
      <c r="O340" s="14"/>
      <c r="P340" s="14"/>
      <c r="Q340" s="14"/>
      <c r="R340" s="14" t="s">
        <v>340</v>
      </c>
      <c r="S340" s="14" t="s">
        <v>339</v>
      </c>
      <c r="T340" s="14">
        <v>1</v>
      </c>
      <c r="U340" s="14" t="s">
        <v>351</v>
      </c>
      <c r="V340" s="14"/>
      <c r="W340" s="14"/>
      <c r="X340" s="14" t="s">
        <v>415</v>
      </c>
      <c r="Y340" s="14" t="s">
        <v>357</v>
      </c>
      <c r="Z340" s="14" t="s">
        <v>3814</v>
      </c>
      <c r="AA340" s="14" t="s">
        <v>423</v>
      </c>
      <c r="AB340" s="14" t="s">
        <v>339</v>
      </c>
      <c r="AC340" s="14" t="s">
        <v>428</v>
      </c>
      <c r="AD340" s="14" t="s">
        <v>372</v>
      </c>
      <c r="AE340" s="14" t="s">
        <v>2950</v>
      </c>
      <c r="AF340" s="16" t="s">
        <v>340</v>
      </c>
      <c r="AG340" s="14" t="s">
        <v>379</v>
      </c>
      <c r="AH340" s="14" t="s">
        <v>337</v>
      </c>
      <c r="AI340" s="14" t="s">
        <v>383</v>
      </c>
      <c r="AJ340" s="14" t="s">
        <v>2975</v>
      </c>
      <c r="AK340" s="16">
        <v>520.24467700000002</v>
      </c>
      <c r="AL340" s="14" t="s">
        <v>1210</v>
      </c>
      <c r="AM340" s="14" t="s">
        <v>395</v>
      </c>
      <c r="AN340" s="14" t="s">
        <v>396</v>
      </c>
      <c r="AO340" s="14" t="s">
        <v>397</v>
      </c>
      <c r="AP340" s="14" t="s">
        <v>337</v>
      </c>
      <c r="AQ340" s="14" t="s">
        <v>383</v>
      </c>
      <c r="AR340" s="14" t="s">
        <v>2976</v>
      </c>
      <c r="AS340" s="14">
        <f>AT340*(SQRT(AP340))</f>
        <v>0.48324217531171676</v>
      </c>
      <c r="AT340" s="14" t="s">
        <v>2977</v>
      </c>
      <c r="AU340" s="16" t="s">
        <v>383</v>
      </c>
      <c r="AV340" s="16" t="s">
        <v>2975</v>
      </c>
      <c r="AW340" s="14">
        <f>AX340*(SQRT(AH340))</f>
        <v>0.43474475269978818</v>
      </c>
      <c r="AX340" s="16" t="s">
        <v>1210</v>
      </c>
      <c r="AY340" s="16" t="s">
        <v>383</v>
      </c>
      <c r="AZ340" s="16" t="s">
        <v>2976</v>
      </c>
      <c r="BA340" s="14">
        <f t="shared" si="32"/>
        <v>0.48324217531171676</v>
      </c>
      <c r="BB340" s="16" t="s">
        <v>2977</v>
      </c>
    </row>
    <row r="341" spans="1:54" s="19" customFormat="1">
      <c r="A341" s="18" t="s">
        <v>3975</v>
      </c>
      <c r="B341" s="31" t="s">
        <v>2978</v>
      </c>
      <c r="C341" s="18" t="s">
        <v>349</v>
      </c>
      <c r="D341" s="18"/>
      <c r="E341" s="18" t="s">
        <v>2979</v>
      </c>
      <c r="F341" s="18" t="s">
        <v>2980</v>
      </c>
      <c r="G341" s="18" t="s">
        <v>3784</v>
      </c>
      <c r="H341" s="18" t="s">
        <v>2060</v>
      </c>
      <c r="I341" s="18"/>
      <c r="J341" s="18" t="s">
        <v>3817</v>
      </c>
      <c r="K341" s="18">
        <v>0</v>
      </c>
      <c r="L341" s="18" t="s">
        <v>339</v>
      </c>
      <c r="M341" s="18" t="s">
        <v>339</v>
      </c>
      <c r="N341" s="18" t="s">
        <v>340</v>
      </c>
      <c r="O341" s="18"/>
      <c r="P341" s="18"/>
      <c r="Q341" s="18"/>
      <c r="R341" s="18"/>
      <c r="S341" s="18" t="s">
        <v>339</v>
      </c>
      <c r="T341" s="18">
        <v>1</v>
      </c>
      <c r="U341" s="18" t="s">
        <v>351</v>
      </c>
      <c r="V341" s="18"/>
      <c r="W341" s="18"/>
      <c r="X341" s="18" t="s">
        <v>415</v>
      </c>
      <c r="Y341" s="18" t="s">
        <v>357</v>
      </c>
      <c r="Z341" s="18" t="s">
        <v>3814</v>
      </c>
      <c r="AA341" s="18" t="s">
        <v>423</v>
      </c>
      <c r="AB341" s="18" t="s">
        <v>339</v>
      </c>
      <c r="AC341" s="18" t="s">
        <v>371</v>
      </c>
      <c r="AD341" s="18" t="s">
        <v>372</v>
      </c>
      <c r="AE341" s="18" t="s">
        <v>373</v>
      </c>
      <c r="AF341" s="18" t="s">
        <v>340</v>
      </c>
      <c r="AG341" s="18" t="s">
        <v>379</v>
      </c>
      <c r="AH341" s="18" t="s">
        <v>429</v>
      </c>
      <c r="AI341" s="18" t="s">
        <v>433</v>
      </c>
      <c r="AJ341" s="18" t="s">
        <v>2989</v>
      </c>
      <c r="AK341" s="18" t="s">
        <v>2990</v>
      </c>
      <c r="AL341" s="18"/>
      <c r="AM341" s="18" t="s">
        <v>395</v>
      </c>
      <c r="AN341" s="18" t="s">
        <v>429</v>
      </c>
      <c r="AO341" s="18" t="s">
        <v>397</v>
      </c>
      <c r="AP341" s="18" t="s">
        <v>429</v>
      </c>
      <c r="AQ341" s="18" t="s">
        <v>433</v>
      </c>
      <c r="AR341" s="18" t="s">
        <v>2994</v>
      </c>
      <c r="AS341" s="18" t="s">
        <v>2995</v>
      </c>
      <c r="AT341" s="18"/>
      <c r="AU341" s="18" t="s">
        <v>1284</v>
      </c>
      <c r="AV341" s="18" t="s">
        <v>2987</v>
      </c>
      <c r="AW341" s="18" t="s">
        <v>2988</v>
      </c>
      <c r="AX341" s="18"/>
      <c r="AY341" s="18" t="s">
        <v>1284</v>
      </c>
      <c r="AZ341" s="18" t="s">
        <v>2992</v>
      </c>
      <c r="BA341" s="18" t="s">
        <v>2993</v>
      </c>
      <c r="BB341" s="18"/>
    </row>
    <row r="342" spans="1:54" s="23" customFormat="1">
      <c r="A342" s="22" t="s">
        <v>3975</v>
      </c>
      <c r="B342" s="32">
        <v>831</v>
      </c>
      <c r="C342" s="22" t="s">
        <v>349</v>
      </c>
      <c r="D342" s="22" t="s">
        <v>3862</v>
      </c>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t="s">
        <v>395</v>
      </c>
      <c r="AN342" s="22" t="s">
        <v>440</v>
      </c>
      <c r="AO342" s="22" t="s">
        <v>397</v>
      </c>
      <c r="AP342" s="22" t="s">
        <v>429</v>
      </c>
      <c r="AQ342" s="22" t="s">
        <v>433</v>
      </c>
      <c r="AR342" s="22" t="s">
        <v>2998</v>
      </c>
      <c r="AS342" s="22" t="s">
        <v>2999</v>
      </c>
      <c r="AT342" s="22"/>
      <c r="AU342" s="22"/>
      <c r="AV342" s="22"/>
      <c r="AW342" s="22"/>
      <c r="AX342" s="22"/>
      <c r="AY342" s="23" t="s">
        <v>1284</v>
      </c>
      <c r="AZ342" s="23" t="s">
        <v>2998</v>
      </c>
      <c r="BA342" s="23" t="s">
        <v>2999</v>
      </c>
    </row>
    <row r="343" spans="1:54" s="25" customFormat="1">
      <c r="A343" s="24" t="s">
        <v>3975</v>
      </c>
      <c r="B343" s="33">
        <v>831</v>
      </c>
      <c r="C343" s="24" t="s">
        <v>349</v>
      </c>
      <c r="D343" s="28" t="s">
        <v>3864</v>
      </c>
      <c r="E343" s="24" t="s">
        <v>2979</v>
      </c>
      <c r="F343" s="24" t="s">
        <v>2980</v>
      </c>
      <c r="G343" s="24" t="s">
        <v>3784</v>
      </c>
      <c r="H343" s="24" t="s">
        <v>2060</v>
      </c>
      <c r="I343" s="24"/>
      <c r="J343" s="24" t="s">
        <v>3817</v>
      </c>
      <c r="K343" s="24">
        <v>0</v>
      </c>
      <c r="L343" s="24" t="s">
        <v>339</v>
      </c>
      <c r="M343" s="24" t="s">
        <v>339</v>
      </c>
      <c r="N343" s="24" t="s">
        <v>340</v>
      </c>
      <c r="O343" s="24"/>
      <c r="P343" s="24"/>
      <c r="Q343" s="24"/>
      <c r="R343" s="24"/>
      <c r="S343" s="24" t="s">
        <v>339</v>
      </c>
      <c r="T343" s="24">
        <v>1</v>
      </c>
      <c r="U343" s="24" t="s">
        <v>351</v>
      </c>
      <c r="V343" s="24"/>
      <c r="W343" s="24"/>
      <c r="X343" s="24" t="s">
        <v>415</v>
      </c>
      <c r="Y343" s="24" t="s">
        <v>357</v>
      </c>
      <c r="Z343" s="24" t="s">
        <v>3814</v>
      </c>
      <c r="AA343" s="24" t="s">
        <v>423</v>
      </c>
      <c r="AB343" s="24" t="s">
        <v>339</v>
      </c>
      <c r="AC343" s="24" t="s">
        <v>371</v>
      </c>
      <c r="AD343" s="24" t="s">
        <v>372</v>
      </c>
      <c r="AE343" s="24" t="s">
        <v>373</v>
      </c>
      <c r="AF343" s="24" t="s">
        <v>340</v>
      </c>
      <c r="AG343" s="24" t="s">
        <v>379</v>
      </c>
      <c r="AH343" s="24" t="s">
        <v>429</v>
      </c>
      <c r="AI343" s="24" t="s">
        <v>433</v>
      </c>
      <c r="AJ343" s="24" t="s">
        <v>2989</v>
      </c>
      <c r="AK343" s="24" t="s">
        <v>2990</v>
      </c>
      <c r="AL343" s="24"/>
      <c r="AM343" s="24"/>
      <c r="AN343" s="24"/>
      <c r="AO343" s="24"/>
      <c r="AP343" s="24">
        <f>AP341+AP342</f>
        <v>20</v>
      </c>
      <c r="AQ343" s="24"/>
      <c r="AR343" s="24">
        <f>((AP341*AR341)+(AP342*AR342))/(AP341+AP342)</f>
        <v>161.17400000000001</v>
      </c>
      <c r="AS343" s="24">
        <f>SQRT(((AP341-1)*(AS341^2)+(AP342-1)*(AS342^2))/(AP341+AP342-1))</f>
        <v>38.434024268526507</v>
      </c>
      <c r="AT343" s="24"/>
      <c r="AU343" s="24" t="s">
        <v>1284</v>
      </c>
      <c r="AV343" s="24" t="s">
        <v>2987</v>
      </c>
      <c r="AW343" s="24" t="s">
        <v>2988</v>
      </c>
      <c r="AX343" s="24"/>
      <c r="AY343" s="24"/>
      <c r="AZ343" s="24">
        <f>((AP341*AZ341)+(AP342*AZ342))/(AP341+AP342)</f>
        <v>201.80599999999998</v>
      </c>
      <c r="BA343" s="24">
        <f>SQRT(((AP341-1)*(BA341^2)+(AP342-1)*(BA342^2))/(AP341+AP342-1))</f>
        <v>46.61769092025947</v>
      </c>
      <c r="BB343" s="24"/>
    </row>
    <row r="344" spans="1:54">
      <c r="A344" s="14"/>
      <c r="B344" s="30" t="s">
        <v>3003</v>
      </c>
      <c r="C344" s="14"/>
      <c r="D344" s="14"/>
      <c r="E344" s="14" t="s">
        <v>3004</v>
      </c>
      <c r="F344" s="14" t="s">
        <v>3005</v>
      </c>
      <c r="G344" s="14" t="s">
        <v>3806</v>
      </c>
      <c r="H344" s="14" t="s">
        <v>936</v>
      </c>
      <c r="I344" s="14" t="s">
        <v>339</v>
      </c>
      <c r="J344" s="14" t="s">
        <v>368</v>
      </c>
      <c r="K344" s="14">
        <v>0</v>
      </c>
      <c r="L344" s="14"/>
      <c r="M344" s="14" t="s">
        <v>340</v>
      </c>
      <c r="N344" s="14"/>
      <c r="O344" s="14"/>
      <c r="P344" s="14"/>
      <c r="Q344" s="14"/>
      <c r="R344" s="14"/>
      <c r="S344" s="14"/>
      <c r="T344" s="14">
        <v>0</v>
      </c>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6"/>
      <c r="AV344" s="16"/>
      <c r="AW344" s="16"/>
      <c r="AX344" s="16"/>
      <c r="AY344" s="16"/>
      <c r="AZ344" s="16"/>
      <c r="BA344" s="16"/>
      <c r="BB344" s="16"/>
    </row>
    <row r="345" spans="1:54">
      <c r="A345" s="14"/>
      <c r="B345" s="30" t="s">
        <v>3006</v>
      </c>
      <c r="C345" s="14" t="s">
        <v>2062</v>
      </c>
      <c r="D345" s="14"/>
      <c r="E345" s="14" t="s">
        <v>3007</v>
      </c>
      <c r="F345" s="14" t="s">
        <v>3008</v>
      </c>
      <c r="G345" s="14" t="s">
        <v>3775</v>
      </c>
      <c r="H345" s="14" t="s">
        <v>3009</v>
      </c>
      <c r="I345" s="14" t="s">
        <v>340</v>
      </c>
      <c r="J345" s="14" t="s">
        <v>368</v>
      </c>
      <c r="K345" s="14">
        <v>0</v>
      </c>
      <c r="L345" s="14" t="s">
        <v>339</v>
      </c>
      <c r="M345" s="14" t="s">
        <v>340</v>
      </c>
      <c r="N345" s="14" t="s">
        <v>340</v>
      </c>
      <c r="O345" s="14"/>
      <c r="P345" s="14"/>
      <c r="Q345" s="14"/>
      <c r="R345" s="14" t="s">
        <v>340</v>
      </c>
      <c r="S345" s="14" t="s">
        <v>339</v>
      </c>
      <c r="T345" s="14">
        <v>2</v>
      </c>
      <c r="U345" s="14" t="s">
        <v>351</v>
      </c>
      <c r="V345" s="14"/>
      <c r="W345" s="14" t="s">
        <v>3811</v>
      </c>
      <c r="X345" s="14" t="s">
        <v>415</v>
      </c>
      <c r="Y345" s="14" t="s">
        <v>357</v>
      </c>
      <c r="Z345" s="14" t="s">
        <v>3813</v>
      </c>
      <c r="AA345" s="14" t="s">
        <v>423</v>
      </c>
      <c r="AB345" s="14" t="s">
        <v>339</v>
      </c>
      <c r="AC345" s="14" t="s">
        <v>371</v>
      </c>
      <c r="AD345" s="14" t="s">
        <v>372</v>
      </c>
      <c r="AE345" s="14" t="s">
        <v>3015</v>
      </c>
      <c r="AF345" s="14"/>
      <c r="AG345" s="14"/>
      <c r="AH345" s="14"/>
      <c r="AI345" s="14"/>
      <c r="AJ345" s="14"/>
      <c r="AK345" s="14"/>
      <c r="AL345" s="14"/>
      <c r="AM345" s="14"/>
      <c r="AN345" s="14"/>
      <c r="AO345" s="14"/>
      <c r="AP345" s="14"/>
      <c r="AQ345" s="14"/>
      <c r="AR345" s="14"/>
      <c r="AS345" s="14"/>
      <c r="AT345" s="14"/>
      <c r="AU345" s="16"/>
      <c r="AV345" s="16"/>
      <c r="AW345" s="16"/>
      <c r="AX345" s="16"/>
      <c r="AY345" s="16"/>
      <c r="AZ345" s="16"/>
      <c r="BA345" s="16"/>
      <c r="BB345" s="16"/>
    </row>
    <row r="346" spans="1:54">
      <c r="A346" s="14"/>
      <c r="B346" s="30" t="s">
        <v>3006</v>
      </c>
      <c r="C346" s="14" t="s">
        <v>2270</v>
      </c>
      <c r="D346" s="14"/>
      <c r="E346" s="14" t="s">
        <v>3007</v>
      </c>
      <c r="F346" s="14" t="s">
        <v>3008</v>
      </c>
      <c r="G346" s="14" t="s">
        <v>3775</v>
      </c>
      <c r="H346" s="14" t="s">
        <v>3009</v>
      </c>
      <c r="I346" s="14" t="s">
        <v>340</v>
      </c>
      <c r="J346" s="14" t="s">
        <v>368</v>
      </c>
      <c r="K346" s="14">
        <v>0</v>
      </c>
      <c r="L346" s="14" t="s">
        <v>339</v>
      </c>
      <c r="M346" s="14" t="s">
        <v>340</v>
      </c>
      <c r="N346" s="14" t="s">
        <v>340</v>
      </c>
      <c r="O346" s="14"/>
      <c r="P346" s="14"/>
      <c r="Q346" s="14"/>
      <c r="R346" s="14" t="s">
        <v>340</v>
      </c>
      <c r="S346" s="14" t="s">
        <v>339</v>
      </c>
      <c r="T346" s="14">
        <v>2</v>
      </c>
      <c r="U346" s="14" t="s">
        <v>351</v>
      </c>
      <c r="V346" s="14"/>
      <c r="W346" s="14" t="s">
        <v>3811</v>
      </c>
      <c r="X346" s="14" t="s">
        <v>415</v>
      </c>
      <c r="Y346" s="14" t="s">
        <v>357</v>
      </c>
      <c r="Z346" s="14" t="s">
        <v>3813</v>
      </c>
      <c r="AA346" s="14" t="s">
        <v>423</v>
      </c>
      <c r="AB346" s="14" t="s">
        <v>339</v>
      </c>
      <c r="AC346" s="14" t="s">
        <v>365</v>
      </c>
      <c r="AD346" s="14" t="s">
        <v>365</v>
      </c>
      <c r="AE346" s="14" t="s">
        <v>2280</v>
      </c>
      <c r="AF346" s="14"/>
      <c r="AG346" s="14"/>
      <c r="AH346" s="14"/>
      <c r="AI346" s="14"/>
      <c r="AJ346" s="14"/>
      <c r="AK346" s="14"/>
      <c r="AL346" s="14"/>
      <c r="AM346" s="14"/>
      <c r="AN346" s="14"/>
      <c r="AO346" s="14"/>
      <c r="AP346" s="14"/>
      <c r="AQ346" s="14"/>
      <c r="AR346" s="14"/>
      <c r="AS346" s="14"/>
      <c r="AT346" s="14"/>
      <c r="AU346" s="16"/>
      <c r="AV346" s="16"/>
      <c r="AW346" s="16"/>
      <c r="AX346" s="16"/>
      <c r="AY346" s="16"/>
      <c r="AZ346" s="16"/>
      <c r="BA346" s="16"/>
      <c r="BB346" s="16"/>
    </row>
    <row r="347" spans="1:54">
      <c r="A347" s="14"/>
      <c r="B347" s="30" t="s">
        <v>3019</v>
      </c>
      <c r="C347" s="14"/>
      <c r="D347" s="14"/>
      <c r="E347" s="14" t="s">
        <v>3020</v>
      </c>
      <c r="F347" s="14" t="s">
        <v>3021</v>
      </c>
      <c r="G347" s="14" t="s">
        <v>3808</v>
      </c>
      <c r="H347" s="14" t="s">
        <v>1374</v>
      </c>
      <c r="I347" s="14"/>
      <c r="J347" s="14"/>
      <c r="K347" s="14">
        <v>2</v>
      </c>
      <c r="L347" s="14" t="s">
        <v>339</v>
      </c>
      <c r="M347" s="14" t="s">
        <v>340</v>
      </c>
      <c r="N347" s="14"/>
      <c r="O347" s="14"/>
      <c r="P347" s="14"/>
      <c r="Q347" s="14"/>
      <c r="R347" s="14"/>
      <c r="S347" s="14"/>
      <c r="T347" s="14">
        <v>0</v>
      </c>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6"/>
      <c r="AV347" s="16"/>
      <c r="AW347" s="16"/>
      <c r="AX347" s="16"/>
      <c r="AY347" s="16"/>
      <c r="AZ347" s="16"/>
      <c r="BA347" s="16"/>
      <c r="BB347" s="16"/>
    </row>
    <row r="348" spans="1:54">
      <c r="A348" s="14" t="s">
        <v>3976</v>
      </c>
      <c r="B348" s="30" t="s">
        <v>3022</v>
      </c>
      <c r="C348" s="14" t="s">
        <v>501</v>
      </c>
      <c r="D348" s="14"/>
      <c r="E348" s="14" t="s">
        <v>3023</v>
      </c>
      <c r="F348" s="14" t="s">
        <v>3024</v>
      </c>
      <c r="G348" s="14" t="s">
        <v>3777</v>
      </c>
      <c r="H348" s="14" t="s">
        <v>1409</v>
      </c>
      <c r="I348" s="14"/>
      <c r="J348" s="14" t="s">
        <v>3817</v>
      </c>
      <c r="K348" s="14">
        <v>1</v>
      </c>
      <c r="L348" s="14" t="s">
        <v>339</v>
      </c>
      <c r="M348" s="14" t="s">
        <v>339</v>
      </c>
      <c r="N348" s="14" t="s">
        <v>640</v>
      </c>
      <c r="O348" s="14"/>
      <c r="P348" s="14"/>
      <c r="Q348" s="14"/>
      <c r="R348" s="14" t="s">
        <v>340</v>
      </c>
      <c r="S348" s="14" t="s">
        <v>339</v>
      </c>
      <c r="T348" s="14">
        <v>4</v>
      </c>
      <c r="U348" s="14" t="s">
        <v>351</v>
      </c>
      <c r="V348" s="14" t="s">
        <v>352</v>
      </c>
      <c r="W348" s="14" t="s">
        <v>3811</v>
      </c>
      <c r="X348" s="14" t="s">
        <v>415</v>
      </c>
      <c r="Y348" s="14" t="s">
        <v>357</v>
      </c>
      <c r="Z348" s="14" t="s">
        <v>368</v>
      </c>
      <c r="AA348" s="14" t="s">
        <v>423</v>
      </c>
      <c r="AB348" s="14" t="s">
        <v>339</v>
      </c>
      <c r="AC348" s="14" t="s">
        <v>428</v>
      </c>
      <c r="AD348" s="14" t="s">
        <v>372</v>
      </c>
      <c r="AE348" s="14" t="s">
        <v>373</v>
      </c>
      <c r="AF348" s="16" t="s">
        <v>340</v>
      </c>
      <c r="AG348" s="14" t="s">
        <v>379</v>
      </c>
      <c r="AH348" s="14" t="s">
        <v>477</v>
      </c>
      <c r="AI348" s="14" t="s">
        <v>484</v>
      </c>
      <c r="AJ348" s="14" t="s">
        <v>3028</v>
      </c>
      <c r="AK348" s="14">
        <f>AL348*(SQRT(AH348))</f>
        <v>560.95346636953752</v>
      </c>
      <c r="AL348" s="14" t="s">
        <v>3029</v>
      </c>
      <c r="AM348" s="14" t="s">
        <v>395</v>
      </c>
      <c r="AN348" s="14" t="s">
        <v>396</v>
      </c>
      <c r="AO348" s="39" t="s">
        <v>397</v>
      </c>
      <c r="AP348" s="14" t="s">
        <v>559</v>
      </c>
      <c r="AQ348" s="14" t="s">
        <v>484</v>
      </c>
      <c r="AR348" s="14" t="s">
        <v>3030</v>
      </c>
      <c r="AS348" s="14">
        <f>AT348*(SQRT(AP348))</f>
        <v>161.25299999999999</v>
      </c>
      <c r="AT348" s="14" t="s">
        <v>3031</v>
      </c>
      <c r="AU348" s="16" t="s">
        <v>484</v>
      </c>
      <c r="AV348" s="16" t="s">
        <v>3028</v>
      </c>
      <c r="AW348" s="14">
        <f>AX348*(SQRT(AH348))</f>
        <v>560.95346636953752</v>
      </c>
      <c r="AX348" s="16" t="s">
        <v>3029</v>
      </c>
      <c r="AY348" s="16" t="s">
        <v>484</v>
      </c>
      <c r="AZ348" s="16" t="s">
        <v>3030</v>
      </c>
      <c r="BA348" s="14">
        <f t="shared" ref="BA348:BA352" si="33">BB348*(SQRT(AP348))</f>
        <v>161.25299999999999</v>
      </c>
      <c r="BB348" s="16" t="s">
        <v>3031</v>
      </c>
    </row>
    <row r="349" spans="1:54">
      <c r="A349" s="14" t="s">
        <v>3977</v>
      </c>
      <c r="B349" s="30" t="s">
        <v>3022</v>
      </c>
      <c r="C349" s="14" t="s">
        <v>502</v>
      </c>
      <c r="D349" s="14"/>
      <c r="E349" s="14" t="s">
        <v>3023</v>
      </c>
      <c r="F349" s="14" t="s">
        <v>3024</v>
      </c>
      <c r="G349" s="14" t="s">
        <v>3773</v>
      </c>
      <c r="H349" s="14" t="s">
        <v>1409</v>
      </c>
      <c r="I349" s="14"/>
      <c r="J349" s="14" t="s">
        <v>3817</v>
      </c>
      <c r="K349" s="14">
        <v>1</v>
      </c>
      <c r="L349" s="14" t="s">
        <v>339</v>
      </c>
      <c r="M349" s="14" t="s">
        <v>339</v>
      </c>
      <c r="N349" s="14" t="s">
        <v>640</v>
      </c>
      <c r="O349" s="14"/>
      <c r="P349" s="14"/>
      <c r="Q349" s="14"/>
      <c r="R349" s="14" t="s">
        <v>340</v>
      </c>
      <c r="S349" s="14" t="s">
        <v>339</v>
      </c>
      <c r="T349" s="14">
        <v>4</v>
      </c>
      <c r="U349" s="14" t="s">
        <v>351</v>
      </c>
      <c r="V349" s="14" t="s">
        <v>352</v>
      </c>
      <c r="W349" s="14" t="s">
        <v>3811</v>
      </c>
      <c r="X349" s="14" t="s">
        <v>415</v>
      </c>
      <c r="Y349" s="14" t="s">
        <v>357</v>
      </c>
      <c r="Z349" s="14" t="s">
        <v>3814</v>
      </c>
      <c r="AA349" s="14" t="s">
        <v>423</v>
      </c>
      <c r="AB349" s="14" t="s">
        <v>339</v>
      </c>
      <c r="AC349" s="14" t="s">
        <v>428</v>
      </c>
      <c r="AD349" s="14" t="s">
        <v>372</v>
      </c>
      <c r="AE349" s="14" t="s">
        <v>373</v>
      </c>
      <c r="AF349" s="16" t="s">
        <v>340</v>
      </c>
      <c r="AG349" s="14" t="s">
        <v>379</v>
      </c>
      <c r="AH349" s="14" t="s">
        <v>477</v>
      </c>
      <c r="AI349" s="14" t="s">
        <v>456</v>
      </c>
      <c r="AJ349" s="14" t="s">
        <v>3036</v>
      </c>
      <c r="AK349" s="14">
        <f>AL349*(SQRT(AH349))</f>
        <v>461.65870372819785</v>
      </c>
      <c r="AL349" s="14" t="s">
        <v>3037</v>
      </c>
      <c r="AM349" s="14" t="s">
        <v>395</v>
      </c>
      <c r="AN349" s="14" t="s">
        <v>396</v>
      </c>
      <c r="AO349" s="14" t="s">
        <v>397</v>
      </c>
      <c r="AP349" s="14" t="s">
        <v>559</v>
      </c>
      <c r="AQ349" s="14" t="s">
        <v>456</v>
      </c>
      <c r="AR349" s="14" t="s">
        <v>3040</v>
      </c>
      <c r="AS349" s="14">
        <f>AT349*(SQRT(AP349))</f>
        <v>158.10300000000001</v>
      </c>
      <c r="AT349" s="14" t="s">
        <v>3041</v>
      </c>
      <c r="AU349" s="16" t="s">
        <v>736</v>
      </c>
      <c r="AV349" s="16" t="s">
        <v>3034</v>
      </c>
      <c r="AW349" s="14">
        <f>AX349*(SQRT(AH349))</f>
        <v>694.73241251578293</v>
      </c>
      <c r="AX349" s="16" t="s">
        <v>3035</v>
      </c>
      <c r="AY349" s="16" t="s">
        <v>736</v>
      </c>
      <c r="AZ349" s="16" t="s">
        <v>3038</v>
      </c>
      <c r="BA349" s="14">
        <f t="shared" si="33"/>
        <v>191.16</v>
      </c>
      <c r="BB349" s="16" t="s">
        <v>3039</v>
      </c>
    </row>
    <row r="350" spans="1:54">
      <c r="A350" s="14" t="s">
        <v>3978</v>
      </c>
      <c r="B350" s="30" t="s">
        <v>3022</v>
      </c>
      <c r="C350" s="14" t="s">
        <v>503</v>
      </c>
      <c r="D350" s="14"/>
      <c r="E350" s="14" t="s">
        <v>3023</v>
      </c>
      <c r="F350" s="14" t="s">
        <v>3024</v>
      </c>
      <c r="G350" s="14" t="s">
        <v>3779</v>
      </c>
      <c r="H350" s="14" t="s">
        <v>1409</v>
      </c>
      <c r="I350" s="14"/>
      <c r="J350" s="14" t="s">
        <v>3817</v>
      </c>
      <c r="K350" s="14">
        <v>1</v>
      </c>
      <c r="L350" s="14" t="s">
        <v>339</v>
      </c>
      <c r="M350" s="14" t="s">
        <v>339</v>
      </c>
      <c r="N350" s="14" t="s">
        <v>640</v>
      </c>
      <c r="O350" s="14"/>
      <c r="P350" s="14"/>
      <c r="Q350" s="14"/>
      <c r="R350" s="14" t="s">
        <v>340</v>
      </c>
      <c r="S350" s="14" t="s">
        <v>339</v>
      </c>
      <c r="T350" s="14">
        <v>4</v>
      </c>
      <c r="U350" s="14" t="s">
        <v>351</v>
      </c>
      <c r="V350" s="14" t="s">
        <v>352</v>
      </c>
      <c r="W350" s="14" t="s">
        <v>3811</v>
      </c>
      <c r="X350" s="14" t="s">
        <v>415</v>
      </c>
      <c r="Y350" s="14" t="s">
        <v>357</v>
      </c>
      <c r="Z350" s="14" t="s">
        <v>3814</v>
      </c>
      <c r="AA350" s="14" t="s">
        <v>423</v>
      </c>
      <c r="AB350" s="14" t="s">
        <v>339</v>
      </c>
      <c r="AC350" s="14" t="s">
        <v>428</v>
      </c>
      <c r="AD350" s="14" t="s">
        <v>372</v>
      </c>
      <c r="AE350" s="14" t="s">
        <v>373</v>
      </c>
      <c r="AF350" s="16" t="s">
        <v>340</v>
      </c>
      <c r="AG350" s="14" t="s">
        <v>379</v>
      </c>
      <c r="AH350" s="14" t="s">
        <v>477</v>
      </c>
      <c r="AI350" s="14" t="s">
        <v>456</v>
      </c>
      <c r="AJ350" s="14" t="s">
        <v>3048</v>
      </c>
      <c r="AK350" s="14">
        <f>AL350*(SQRT(AH350))</f>
        <v>717.13779798445989</v>
      </c>
      <c r="AL350" s="14" t="s">
        <v>3049</v>
      </c>
      <c r="AM350" s="14" t="s">
        <v>395</v>
      </c>
      <c r="AN350" s="14" t="s">
        <v>683</v>
      </c>
      <c r="AO350" s="14" t="s">
        <v>397</v>
      </c>
      <c r="AP350" s="14" t="s">
        <v>559</v>
      </c>
      <c r="AQ350" s="14" t="s">
        <v>456</v>
      </c>
      <c r="AR350" s="14" t="s">
        <v>3054</v>
      </c>
      <c r="AS350" s="14">
        <f>AT350*(SQRT(AP350))</f>
        <v>223.81200000000001</v>
      </c>
      <c r="AT350" s="14" t="s">
        <v>3055</v>
      </c>
      <c r="AU350" s="16" t="s">
        <v>492</v>
      </c>
      <c r="AV350" s="16" t="s">
        <v>3046</v>
      </c>
      <c r="AW350" s="14">
        <f>AX350*(SQRT(AH350))</f>
        <v>803.87858683261356</v>
      </c>
      <c r="AX350" s="16" t="s">
        <v>3047</v>
      </c>
      <c r="AY350" s="16" t="s">
        <v>492</v>
      </c>
      <c r="AZ350" s="16" t="s">
        <v>3052</v>
      </c>
      <c r="BA350" s="14">
        <f t="shared" si="33"/>
        <v>142.572</v>
      </c>
      <c r="BB350" s="16" t="s">
        <v>3053</v>
      </c>
    </row>
    <row r="351" spans="1:54">
      <c r="A351" s="14" t="s">
        <v>3979</v>
      </c>
      <c r="B351" s="30" t="s">
        <v>3022</v>
      </c>
      <c r="C351" s="14" t="s">
        <v>504</v>
      </c>
      <c r="D351" s="14"/>
      <c r="E351" s="14" t="s">
        <v>3023</v>
      </c>
      <c r="F351" s="14" t="s">
        <v>3024</v>
      </c>
      <c r="G351" s="14" t="s">
        <v>3783</v>
      </c>
      <c r="H351" s="14" t="s">
        <v>1409</v>
      </c>
      <c r="I351" s="14"/>
      <c r="J351" s="14" t="s">
        <v>3817</v>
      </c>
      <c r="K351" s="14">
        <v>1</v>
      </c>
      <c r="L351" s="14" t="s">
        <v>339</v>
      </c>
      <c r="M351" s="14" t="s">
        <v>339</v>
      </c>
      <c r="N351" s="14" t="s">
        <v>640</v>
      </c>
      <c r="O351" s="14"/>
      <c r="P351" s="14"/>
      <c r="Q351" s="14"/>
      <c r="R351" s="14" t="s">
        <v>340</v>
      </c>
      <c r="S351" s="14" t="s">
        <v>339</v>
      </c>
      <c r="T351" s="14">
        <v>4</v>
      </c>
      <c r="U351" s="14" t="s">
        <v>351</v>
      </c>
      <c r="V351" s="14" t="s">
        <v>352</v>
      </c>
      <c r="W351" s="14" t="s">
        <v>3811</v>
      </c>
      <c r="X351" s="14" t="s">
        <v>415</v>
      </c>
      <c r="Y351" s="14" t="s">
        <v>357</v>
      </c>
      <c r="Z351" s="14" t="s">
        <v>3814</v>
      </c>
      <c r="AA351" s="14" t="s">
        <v>423</v>
      </c>
      <c r="AB351" s="14" t="s">
        <v>339</v>
      </c>
      <c r="AC351" s="14" t="s">
        <v>428</v>
      </c>
      <c r="AD351" s="14" t="s">
        <v>372</v>
      </c>
      <c r="AE351" s="14" t="s">
        <v>373</v>
      </c>
      <c r="AF351" s="16" t="s">
        <v>340</v>
      </c>
      <c r="AG351" s="14" t="s">
        <v>379</v>
      </c>
      <c r="AH351" s="14" t="s">
        <v>477</v>
      </c>
      <c r="AI351" s="14" t="s">
        <v>390</v>
      </c>
      <c r="AJ351" s="14" t="s">
        <v>3060</v>
      </c>
      <c r="AK351" s="14">
        <f>AL351*(SQRT(AH351))</f>
        <v>221.19855750433814</v>
      </c>
      <c r="AL351" s="14" t="s">
        <v>3061</v>
      </c>
      <c r="AM351" s="14" t="s">
        <v>395</v>
      </c>
      <c r="AN351" s="14" t="s">
        <v>683</v>
      </c>
      <c r="AO351" s="14" t="s">
        <v>397</v>
      </c>
      <c r="AP351" s="14" t="s">
        <v>559</v>
      </c>
      <c r="AQ351" s="14" t="s">
        <v>390</v>
      </c>
      <c r="AR351" s="14" t="s">
        <v>3064</v>
      </c>
      <c r="AS351" s="14">
        <f>AT351*(SQRT(AP351))</f>
        <v>155.29500000000002</v>
      </c>
      <c r="AT351" s="14" t="s">
        <v>3065</v>
      </c>
      <c r="AU351" s="16" t="s">
        <v>390</v>
      </c>
      <c r="AV351" s="16" t="s">
        <v>3060</v>
      </c>
      <c r="AW351" s="14">
        <f>AX351*(SQRT(AH351))</f>
        <v>221.19855750433814</v>
      </c>
      <c r="AX351" s="16" t="s">
        <v>3061</v>
      </c>
      <c r="AY351" s="16" t="s">
        <v>390</v>
      </c>
      <c r="AZ351" s="16" t="s">
        <v>3064</v>
      </c>
      <c r="BA351" s="14">
        <f t="shared" si="33"/>
        <v>155.29500000000002</v>
      </c>
      <c r="BB351" s="16" t="s">
        <v>3065</v>
      </c>
    </row>
    <row r="352" spans="1:54">
      <c r="A352" s="14" t="s">
        <v>3980</v>
      </c>
      <c r="B352" s="30" t="s">
        <v>3022</v>
      </c>
      <c r="C352" s="14" t="s">
        <v>744</v>
      </c>
      <c r="D352" s="14"/>
      <c r="E352" s="14" t="s">
        <v>3023</v>
      </c>
      <c r="F352" s="14" t="s">
        <v>3024</v>
      </c>
      <c r="G352" s="14" t="s">
        <v>3784</v>
      </c>
      <c r="H352" s="14" t="s">
        <v>1409</v>
      </c>
      <c r="I352" s="14"/>
      <c r="J352" s="14" t="s">
        <v>3817</v>
      </c>
      <c r="K352" s="14">
        <v>1</v>
      </c>
      <c r="L352" s="14" t="s">
        <v>339</v>
      </c>
      <c r="M352" s="14" t="s">
        <v>339</v>
      </c>
      <c r="N352" s="14" t="s">
        <v>640</v>
      </c>
      <c r="O352" s="14"/>
      <c r="P352" s="14"/>
      <c r="Q352" s="14"/>
      <c r="R352" s="14" t="s">
        <v>340</v>
      </c>
      <c r="S352" s="14" t="s">
        <v>339</v>
      </c>
      <c r="T352" s="14">
        <v>4</v>
      </c>
      <c r="U352" s="14" t="s">
        <v>351</v>
      </c>
      <c r="V352" s="14" t="s">
        <v>352</v>
      </c>
      <c r="W352" s="14" t="s">
        <v>3811</v>
      </c>
      <c r="X352" s="14" t="s">
        <v>415</v>
      </c>
      <c r="Y352" s="14" t="s">
        <v>357</v>
      </c>
      <c r="Z352" s="14" t="s">
        <v>3814</v>
      </c>
      <c r="AA352" s="14" t="s">
        <v>423</v>
      </c>
      <c r="AB352" s="14" t="s">
        <v>339</v>
      </c>
      <c r="AC352" s="14" t="s">
        <v>428</v>
      </c>
      <c r="AD352" s="14" t="s">
        <v>372</v>
      </c>
      <c r="AE352" s="14" t="s">
        <v>373</v>
      </c>
      <c r="AF352" s="16" t="s">
        <v>340</v>
      </c>
      <c r="AG352" s="14" t="s">
        <v>379</v>
      </c>
      <c r="AH352" s="14" t="s">
        <v>477</v>
      </c>
      <c r="AI352" s="14" t="s">
        <v>390</v>
      </c>
      <c r="AJ352" s="14" t="s">
        <v>3068</v>
      </c>
      <c r="AK352" s="14">
        <f>AL352*(SQRT(AH352))</f>
        <v>519.01496317736348</v>
      </c>
      <c r="AL352" s="14" t="s">
        <v>3069</v>
      </c>
      <c r="AM352" s="14" t="s">
        <v>395</v>
      </c>
      <c r="AN352" s="14" t="s">
        <v>396</v>
      </c>
      <c r="AO352" s="14" t="s">
        <v>397</v>
      </c>
      <c r="AP352" s="14" t="s">
        <v>559</v>
      </c>
      <c r="AQ352" s="14" t="s">
        <v>390</v>
      </c>
      <c r="AR352" s="14" t="s">
        <v>3070</v>
      </c>
      <c r="AS352" s="14">
        <f>AT352*(SQRT(AP352))</f>
        <v>114.17699999999999</v>
      </c>
      <c r="AT352" s="14" t="s">
        <v>3071</v>
      </c>
      <c r="AU352" s="16" t="s">
        <v>390</v>
      </c>
      <c r="AV352" s="16" t="s">
        <v>3068</v>
      </c>
      <c r="AW352" s="14">
        <f>AX352*(SQRT(AH352))</f>
        <v>519.01496317736348</v>
      </c>
      <c r="AX352" s="16" t="s">
        <v>3069</v>
      </c>
      <c r="AY352" s="16" t="s">
        <v>390</v>
      </c>
      <c r="AZ352" s="16" t="s">
        <v>3070</v>
      </c>
      <c r="BA352" s="14">
        <f t="shared" si="33"/>
        <v>114.17699999999999</v>
      </c>
      <c r="BB352" s="16" t="s">
        <v>3071</v>
      </c>
    </row>
    <row r="353" spans="1:54">
      <c r="A353" s="14"/>
      <c r="B353" s="30" t="s">
        <v>3022</v>
      </c>
      <c r="C353" s="14" t="s">
        <v>2631</v>
      </c>
      <c r="D353" s="14"/>
      <c r="E353" s="14" t="s">
        <v>3023</v>
      </c>
      <c r="F353" s="14" t="s">
        <v>3024</v>
      </c>
      <c r="G353" s="14" t="s">
        <v>3772</v>
      </c>
      <c r="H353" s="14" t="s">
        <v>1409</v>
      </c>
      <c r="I353" s="14"/>
      <c r="J353" s="14" t="s">
        <v>3817</v>
      </c>
      <c r="K353" s="14">
        <v>1</v>
      </c>
      <c r="L353" s="14" t="s">
        <v>339</v>
      </c>
      <c r="M353" s="14" t="s">
        <v>339</v>
      </c>
      <c r="N353" s="14" t="s">
        <v>640</v>
      </c>
      <c r="O353" s="14"/>
      <c r="P353" s="14"/>
      <c r="Q353" s="14"/>
      <c r="R353" s="14" t="s">
        <v>340</v>
      </c>
      <c r="S353" s="14" t="s">
        <v>339</v>
      </c>
      <c r="T353" s="14">
        <v>4</v>
      </c>
      <c r="U353" s="14" t="s">
        <v>351</v>
      </c>
      <c r="V353" s="14" t="s">
        <v>352</v>
      </c>
      <c r="W353" s="14" t="s">
        <v>3811</v>
      </c>
      <c r="X353" s="14" t="s">
        <v>415</v>
      </c>
      <c r="Y353" s="14" t="s">
        <v>357</v>
      </c>
      <c r="Z353" s="14" t="s">
        <v>3814</v>
      </c>
      <c r="AA353" s="14" t="s">
        <v>423</v>
      </c>
      <c r="AB353" s="14" t="s">
        <v>339</v>
      </c>
      <c r="AC353" s="14" t="s">
        <v>428</v>
      </c>
      <c r="AD353" s="14" t="s">
        <v>372</v>
      </c>
      <c r="AE353" s="14" t="s">
        <v>373</v>
      </c>
      <c r="AF353" s="14"/>
      <c r="AG353" s="14"/>
      <c r="AH353" s="14"/>
      <c r="AI353" s="14"/>
      <c r="AJ353" s="14"/>
      <c r="AK353" s="14"/>
      <c r="AL353" s="14"/>
      <c r="AM353" s="14"/>
      <c r="AN353" s="14"/>
      <c r="AO353" s="14"/>
      <c r="AP353" s="14"/>
      <c r="AQ353" s="14"/>
      <c r="AR353" s="14"/>
      <c r="AS353" s="14"/>
      <c r="AT353" s="14"/>
      <c r="AU353" s="16"/>
      <c r="AV353" s="16"/>
      <c r="AW353" s="16"/>
      <c r="AX353" s="16"/>
      <c r="AY353" s="16"/>
      <c r="AZ353" s="16"/>
      <c r="BA353" s="16"/>
      <c r="BB353" s="16"/>
    </row>
    <row r="354" spans="1:54">
      <c r="A354" s="14" t="s">
        <v>3981</v>
      </c>
      <c r="B354" s="30" t="s">
        <v>3072</v>
      </c>
      <c r="C354" s="14" t="s">
        <v>348</v>
      </c>
      <c r="D354" s="14"/>
      <c r="E354" s="14" t="s">
        <v>3073</v>
      </c>
      <c r="F354" s="14" t="s">
        <v>3074</v>
      </c>
      <c r="G354" s="14" t="s">
        <v>3787</v>
      </c>
      <c r="H354" s="14" t="s">
        <v>1957</v>
      </c>
      <c r="I354" s="14" t="s">
        <v>339</v>
      </c>
      <c r="J354" s="14" t="s">
        <v>368</v>
      </c>
      <c r="K354" s="14">
        <v>1</v>
      </c>
      <c r="L354" s="14" t="s">
        <v>339</v>
      </c>
      <c r="M354" s="14" t="s">
        <v>339</v>
      </c>
      <c r="N354" s="14" t="s">
        <v>340</v>
      </c>
      <c r="O354" s="14" t="s">
        <v>411</v>
      </c>
      <c r="P354" s="14"/>
      <c r="Q354" s="14"/>
      <c r="R354" s="14" t="s">
        <v>340</v>
      </c>
      <c r="S354" s="14" t="s">
        <v>340</v>
      </c>
      <c r="T354" s="14">
        <v>4</v>
      </c>
      <c r="U354" s="14" t="s">
        <v>351</v>
      </c>
      <c r="V354" s="14" t="s">
        <v>352</v>
      </c>
      <c r="W354" s="14" t="s">
        <v>3810</v>
      </c>
      <c r="X354" s="14" t="s">
        <v>415</v>
      </c>
      <c r="Y354" s="14" t="s">
        <v>357</v>
      </c>
      <c r="Z354" s="14" t="s">
        <v>3814</v>
      </c>
      <c r="AA354" s="14" t="s">
        <v>423</v>
      </c>
      <c r="AB354" s="14" t="s">
        <v>339</v>
      </c>
      <c r="AC354" s="14" t="s">
        <v>371</v>
      </c>
      <c r="AD354" s="14" t="s">
        <v>372</v>
      </c>
      <c r="AE354" s="14" t="s">
        <v>3081</v>
      </c>
      <c r="AF354" s="16" t="s">
        <v>340</v>
      </c>
      <c r="AG354" s="14" t="s">
        <v>379</v>
      </c>
      <c r="AH354" s="14" t="s">
        <v>530</v>
      </c>
      <c r="AI354" s="14" t="s">
        <v>819</v>
      </c>
      <c r="AJ354" s="14" t="s">
        <v>3084</v>
      </c>
      <c r="AK354" s="14" t="s">
        <v>3085</v>
      </c>
      <c r="AL354" s="14"/>
      <c r="AM354" s="14" t="s">
        <v>395</v>
      </c>
      <c r="AN354" s="14" t="s">
        <v>396</v>
      </c>
      <c r="AO354" s="14" t="s">
        <v>397</v>
      </c>
      <c r="AP354" s="14" t="s">
        <v>530</v>
      </c>
      <c r="AQ354" s="14" t="s">
        <v>819</v>
      </c>
      <c r="AR354" s="14" t="s">
        <v>3086</v>
      </c>
      <c r="AS354" s="14" t="s">
        <v>1276</v>
      </c>
      <c r="AT354" s="14"/>
      <c r="AU354" s="16" t="s">
        <v>819</v>
      </c>
      <c r="AV354" s="16" t="s">
        <v>3084</v>
      </c>
      <c r="AW354" s="16" t="s">
        <v>3085</v>
      </c>
      <c r="AX354" s="16"/>
      <c r="AY354" s="16" t="s">
        <v>819</v>
      </c>
      <c r="AZ354" s="16" t="s">
        <v>3086</v>
      </c>
      <c r="BA354" s="16" t="s">
        <v>1276</v>
      </c>
      <c r="BB354" s="16"/>
    </row>
    <row r="355" spans="1:54">
      <c r="A355" s="14" t="s">
        <v>3982</v>
      </c>
      <c r="B355" s="30" t="s">
        <v>3088</v>
      </c>
      <c r="C355" s="14" t="s">
        <v>3092</v>
      </c>
      <c r="D355" s="14"/>
      <c r="E355" s="14" t="s">
        <v>3089</v>
      </c>
      <c r="F355" s="14" t="s">
        <v>3090</v>
      </c>
      <c r="G355" s="14" t="s">
        <v>3770</v>
      </c>
      <c r="H355" s="14" t="s">
        <v>3091</v>
      </c>
      <c r="I355" s="14" t="s">
        <v>340</v>
      </c>
      <c r="J355" s="14" t="s">
        <v>368</v>
      </c>
      <c r="K355" s="14">
        <v>2</v>
      </c>
      <c r="L355" s="14" t="s">
        <v>339</v>
      </c>
      <c r="M355" s="14" t="s">
        <v>339</v>
      </c>
      <c r="N355" s="14" t="s">
        <v>340</v>
      </c>
      <c r="O355" s="14" t="s">
        <v>411</v>
      </c>
      <c r="P355" s="14"/>
      <c r="Q355" s="14"/>
      <c r="R355" s="14" t="s">
        <v>340</v>
      </c>
      <c r="S355" s="14" t="s">
        <v>340</v>
      </c>
      <c r="T355" s="14">
        <v>4</v>
      </c>
      <c r="U355" s="14" t="s">
        <v>351</v>
      </c>
      <c r="V355" s="14" t="s">
        <v>352</v>
      </c>
      <c r="W355" s="14" t="s">
        <v>3810</v>
      </c>
      <c r="X355" s="14" t="s">
        <v>415</v>
      </c>
      <c r="Y355" s="14" t="s">
        <v>357</v>
      </c>
      <c r="Z355" s="14" t="s">
        <v>3814</v>
      </c>
      <c r="AA355" s="14" t="s">
        <v>423</v>
      </c>
      <c r="AB355" s="14" t="s">
        <v>339</v>
      </c>
      <c r="AC355" s="14" t="s">
        <v>371</v>
      </c>
      <c r="AD355" s="14" t="s">
        <v>372</v>
      </c>
      <c r="AE355" s="14" t="s">
        <v>373</v>
      </c>
      <c r="AF355" s="16" t="s">
        <v>340</v>
      </c>
      <c r="AG355" s="14" t="s">
        <v>379</v>
      </c>
      <c r="AH355" s="14" t="s">
        <v>525</v>
      </c>
      <c r="AI355" s="14" t="s">
        <v>683</v>
      </c>
      <c r="AJ355" s="14" t="s">
        <v>3101</v>
      </c>
      <c r="AK355" s="14">
        <f>AL355*(SQRT(AH355))</f>
        <v>41.725103954334251</v>
      </c>
      <c r="AL355" s="14" t="s">
        <v>3102</v>
      </c>
      <c r="AM355" s="14" t="s">
        <v>395</v>
      </c>
      <c r="AN355" s="14" t="s">
        <v>3103</v>
      </c>
      <c r="AO355" s="14" t="s">
        <v>397</v>
      </c>
      <c r="AP355" s="14" t="s">
        <v>525</v>
      </c>
      <c r="AQ355" s="14" t="s">
        <v>683</v>
      </c>
      <c r="AR355" s="14" t="s">
        <v>3106</v>
      </c>
      <c r="AS355" s="14">
        <f>AT355*(SQRT(AP355))</f>
        <v>88.635968026529724</v>
      </c>
      <c r="AT355" s="14" t="s">
        <v>3107</v>
      </c>
      <c r="AU355" s="16" t="s">
        <v>683</v>
      </c>
      <c r="AV355" s="16" t="s">
        <v>3101</v>
      </c>
      <c r="AW355" s="14">
        <f>AX355*(SQRT(AH355))</f>
        <v>41.725103954334251</v>
      </c>
      <c r="AX355" s="16" t="s">
        <v>3102</v>
      </c>
      <c r="AY355" s="16" t="s">
        <v>683</v>
      </c>
      <c r="AZ355" s="16" t="s">
        <v>3106</v>
      </c>
      <c r="BA355" s="14">
        <f t="shared" ref="BA355:BA388" si="34">BB355*(SQRT(AP355))</f>
        <v>88.635968026529724</v>
      </c>
      <c r="BB355" s="16" t="s">
        <v>3107</v>
      </c>
    </row>
    <row r="356" spans="1:54">
      <c r="A356" s="14" t="s">
        <v>3983</v>
      </c>
      <c r="B356" s="30" t="s">
        <v>3088</v>
      </c>
      <c r="C356" s="14" t="s">
        <v>3093</v>
      </c>
      <c r="D356" s="14"/>
      <c r="E356" s="14" t="s">
        <v>3089</v>
      </c>
      <c r="F356" s="14" t="s">
        <v>3090</v>
      </c>
      <c r="G356" s="14" t="s">
        <v>3770</v>
      </c>
      <c r="H356" s="14" t="s">
        <v>3091</v>
      </c>
      <c r="I356" s="14" t="s">
        <v>340</v>
      </c>
      <c r="J356" s="14" t="s">
        <v>368</v>
      </c>
      <c r="K356" s="14">
        <v>2</v>
      </c>
      <c r="L356" s="14" t="s">
        <v>339</v>
      </c>
      <c r="M356" s="14" t="s">
        <v>339</v>
      </c>
      <c r="N356" s="14" t="s">
        <v>340</v>
      </c>
      <c r="O356" s="14" t="s">
        <v>411</v>
      </c>
      <c r="P356" s="14"/>
      <c r="Q356" s="14"/>
      <c r="R356" s="14" t="s">
        <v>340</v>
      </c>
      <c r="S356" s="14" t="s">
        <v>340</v>
      </c>
      <c r="T356" s="14">
        <v>4</v>
      </c>
      <c r="U356" s="14" t="s">
        <v>351</v>
      </c>
      <c r="V356" s="14" t="s">
        <v>352</v>
      </c>
      <c r="W356" s="14" t="s">
        <v>3810</v>
      </c>
      <c r="X356" s="14" t="s">
        <v>415</v>
      </c>
      <c r="Y356" s="14" t="s">
        <v>357</v>
      </c>
      <c r="Z356" s="14" t="s">
        <v>3814</v>
      </c>
      <c r="AA356" s="14" t="s">
        <v>423</v>
      </c>
      <c r="AB356" s="14" t="s">
        <v>339</v>
      </c>
      <c r="AC356" s="14" t="s">
        <v>371</v>
      </c>
      <c r="AD356" s="14" t="s">
        <v>372</v>
      </c>
      <c r="AE356" s="14" t="s">
        <v>373</v>
      </c>
      <c r="AF356" s="16" t="s">
        <v>340</v>
      </c>
      <c r="AG356" s="14" t="s">
        <v>379</v>
      </c>
      <c r="AH356" s="14" t="s">
        <v>683</v>
      </c>
      <c r="AI356" s="14" t="s">
        <v>390</v>
      </c>
      <c r="AJ356" s="14" t="s">
        <v>3113</v>
      </c>
      <c r="AK356" s="14">
        <f>AL356*(SQRT(AH356))</f>
        <v>155.42599999999999</v>
      </c>
      <c r="AL356" s="14" t="s">
        <v>3114</v>
      </c>
      <c r="AM356" s="14" t="s">
        <v>395</v>
      </c>
      <c r="AN356" s="14" t="s">
        <v>3103</v>
      </c>
      <c r="AO356" s="14" t="s">
        <v>397</v>
      </c>
      <c r="AP356" s="14" t="s">
        <v>683</v>
      </c>
      <c r="AQ356" s="14" t="s">
        <v>390</v>
      </c>
      <c r="AR356" s="14" t="s">
        <v>3117</v>
      </c>
      <c r="AS356" s="14">
        <f>AT356*(SQRT(AP356))</f>
        <v>263.322</v>
      </c>
      <c r="AT356" s="14" t="s">
        <v>3118</v>
      </c>
      <c r="AU356" s="16" t="s">
        <v>457</v>
      </c>
      <c r="AV356" s="16" t="s">
        <v>3111</v>
      </c>
      <c r="AW356" s="14">
        <f>AX356*(SQRT(AH356))</f>
        <v>630.87400000000002</v>
      </c>
      <c r="AX356" s="16" t="s">
        <v>3112</v>
      </c>
      <c r="AY356" s="16" t="s">
        <v>457</v>
      </c>
      <c r="AZ356" s="16" t="s">
        <v>3115</v>
      </c>
      <c r="BA356" s="14">
        <f t="shared" si="34"/>
        <v>261.92399999999998</v>
      </c>
      <c r="BB356" s="16" t="s">
        <v>3116</v>
      </c>
    </row>
    <row r="357" spans="1:54">
      <c r="A357" s="14" t="s">
        <v>3984</v>
      </c>
      <c r="B357" s="30" t="s">
        <v>3088</v>
      </c>
      <c r="C357" s="14" t="s">
        <v>2196</v>
      </c>
      <c r="D357" s="14"/>
      <c r="E357" s="14" t="s">
        <v>3089</v>
      </c>
      <c r="F357" s="14" t="s">
        <v>3090</v>
      </c>
      <c r="G357" s="14" t="s">
        <v>3770</v>
      </c>
      <c r="H357" s="14" t="s">
        <v>3091</v>
      </c>
      <c r="I357" s="14" t="s">
        <v>340</v>
      </c>
      <c r="J357" s="14" t="s">
        <v>368</v>
      </c>
      <c r="K357" s="14">
        <v>2</v>
      </c>
      <c r="L357" s="14" t="s">
        <v>339</v>
      </c>
      <c r="M357" s="14" t="s">
        <v>339</v>
      </c>
      <c r="N357" s="14" t="s">
        <v>340</v>
      </c>
      <c r="O357" s="14" t="s">
        <v>411</v>
      </c>
      <c r="P357" s="14"/>
      <c r="Q357" s="14"/>
      <c r="R357" s="14" t="s">
        <v>340</v>
      </c>
      <c r="S357" s="14" t="s">
        <v>340</v>
      </c>
      <c r="T357" s="14">
        <v>3</v>
      </c>
      <c r="U357" s="14" t="s">
        <v>351</v>
      </c>
      <c r="V357" s="14" t="s">
        <v>352</v>
      </c>
      <c r="W357" s="14" t="s">
        <v>3810</v>
      </c>
      <c r="X357" s="14" t="s">
        <v>356</v>
      </c>
      <c r="Y357" s="14" t="s">
        <v>357</v>
      </c>
      <c r="Z357" s="14" t="s">
        <v>3815</v>
      </c>
      <c r="AA357" s="14" t="s">
        <v>423</v>
      </c>
      <c r="AB357" s="14" t="s">
        <v>339</v>
      </c>
      <c r="AC357" s="14" t="s">
        <v>371</v>
      </c>
      <c r="AD357" s="14" t="s">
        <v>372</v>
      </c>
      <c r="AE357" s="14" t="s">
        <v>373</v>
      </c>
      <c r="AF357" s="16" t="s">
        <v>340</v>
      </c>
      <c r="AG357" s="14" t="s">
        <v>379</v>
      </c>
      <c r="AH357" s="14" t="s">
        <v>683</v>
      </c>
      <c r="AI357" s="14" t="s">
        <v>819</v>
      </c>
      <c r="AJ357" s="14" t="s">
        <v>3125</v>
      </c>
      <c r="AK357" s="14">
        <f>AL357*(SQRT(AH357))</f>
        <v>60.838000000000001</v>
      </c>
      <c r="AL357" s="14" t="s">
        <v>3126</v>
      </c>
      <c r="AM357" s="14" t="s">
        <v>395</v>
      </c>
      <c r="AN357" s="14" t="s">
        <v>3103</v>
      </c>
      <c r="AO357" s="14" t="s">
        <v>397</v>
      </c>
      <c r="AP357" s="14" t="s">
        <v>683</v>
      </c>
      <c r="AQ357" s="14" t="s">
        <v>819</v>
      </c>
      <c r="AR357" s="14" t="s">
        <v>3127</v>
      </c>
      <c r="AS357" s="14">
        <f>AT357*(SQRT(AP357))</f>
        <v>84.298000000000002</v>
      </c>
      <c r="AT357" s="14" t="s">
        <v>3128</v>
      </c>
      <c r="AU357" s="16" t="s">
        <v>819</v>
      </c>
      <c r="AV357" s="16" t="s">
        <v>3125</v>
      </c>
      <c r="AW357" s="14">
        <f>AX357*(SQRT(AH357))</f>
        <v>60.838000000000001</v>
      </c>
      <c r="AX357" s="16" t="s">
        <v>3126</v>
      </c>
      <c r="AY357" s="16" t="s">
        <v>819</v>
      </c>
      <c r="AZ357" s="16" t="s">
        <v>3127</v>
      </c>
      <c r="BA357" s="14">
        <f t="shared" si="34"/>
        <v>84.298000000000002</v>
      </c>
      <c r="BB357" s="16" t="s">
        <v>3128</v>
      </c>
    </row>
    <row r="358" spans="1:54">
      <c r="A358" s="14" t="s">
        <v>3985</v>
      </c>
      <c r="B358" s="30" t="s">
        <v>3088</v>
      </c>
      <c r="C358" s="14" t="s">
        <v>3094</v>
      </c>
      <c r="D358" s="14"/>
      <c r="E358" s="14" t="s">
        <v>3089</v>
      </c>
      <c r="F358" s="14" t="s">
        <v>3090</v>
      </c>
      <c r="G358" s="14" t="s">
        <v>3770</v>
      </c>
      <c r="H358" s="14" t="s">
        <v>3091</v>
      </c>
      <c r="I358" s="14" t="s">
        <v>340</v>
      </c>
      <c r="J358" s="14" t="s">
        <v>368</v>
      </c>
      <c r="K358" s="14">
        <v>2</v>
      </c>
      <c r="L358" s="14" t="s">
        <v>339</v>
      </c>
      <c r="M358" s="14" t="s">
        <v>339</v>
      </c>
      <c r="N358" s="14" t="s">
        <v>340</v>
      </c>
      <c r="O358" s="14" t="s">
        <v>411</v>
      </c>
      <c r="P358" s="14"/>
      <c r="Q358" s="14"/>
      <c r="R358" s="14" t="s">
        <v>340</v>
      </c>
      <c r="S358" s="14" t="s">
        <v>340</v>
      </c>
      <c r="T358" s="14">
        <v>3</v>
      </c>
      <c r="U358" s="14" t="s">
        <v>351</v>
      </c>
      <c r="V358" s="14" t="s">
        <v>352</v>
      </c>
      <c r="W358" s="14" t="s">
        <v>3810</v>
      </c>
      <c r="X358" s="14" t="s">
        <v>356</v>
      </c>
      <c r="Y358" s="14" t="s">
        <v>357</v>
      </c>
      <c r="Z358" s="14" t="s">
        <v>3815</v>
      </c>
      <c r="AA358" s="14" t="s">
        <v>423</v>
      </c>
      <c r="AB358" s="14" t="s">
        <v>339</v>
      </c>
      <c r="AC358" s="14" t="s">
        <v>371</v>
      </c>
      <c r="AD358" s="14" t="s">
        <v>372</v>
      </c>
      <c r="AE358" s="14" t="s">
        <v>373</v>
      </c>
      <c r="AF358" s="16" t="s">
        <v>340</v>
      </c>
      <c r="AG358" s="14" t="s">
        <v>379</v>
      </c>
      <c r="AH358" s="14" t="s">
        <v>683</v>
      </c>
      <c r="AI358" s="14" t="s">
        <v>456</v>
      </c>
      <c r="AJ358" s="14" t="s">
        <v>3134</v>
      </c>
      <c r="AK358" s="14">
        <f>AL358*(SQRT(AH358))</f>
        <v>88.007999999999996</v>
      </c>
      <c r="AL358" s="14" t="s">
        <v>3135</v>
      </c>
      <c r="AM358" s="14" t="s">
        <v>395</v>
      </c>
      <c r="AN358" s="14" t="s">
        <v>3103</v>
      </c>
      <c r="AO358" s="14" t="s">
        <v>397</v>
      </c>
      <c r="AP358" s="14" t="s">
        <v>683</v>
      </c>
      <c r="AQ358" s="14" t="s">
        <v>456</v>
      </c>
      <c r="AR358" s="14" t="s">
        <v>3138</v>
      </c>
      <c r="AS358" s="14">
        <f>AT358*(SQRT(AP358))</f>
        <v>109.08</v>
      </c>
      <c r="AT358" s="14" t="s">
        <v>3139</v>
      </c>
      <c r="AU358" s="16" t="s">
        <v>736</v>
      </c>
      <c r="AV358" s="16" t="s">
        <v>3132</v>
      </c>
      <c r="AW358" s="14">
        <f>AX358*(SQRT(AH358))</f>
        <v>205.4</v>
      </c>
      <c r="AX358" s="16" t="s">
        <v>3133</v>
      </c>
      <c r="AY358" s="16" t="s">
        <v>736</v>
      </c>
      <c r="AZ358" s="16" t="s">
        <v>3136</v>
      </c>
      <c r="BA358" s="14">
        <f t="shared" si="34"/>
        <v>222.232</v>
      </c>
      <c r="BB358" s="16" t="s">
        <v>3137</v>
      </c>
    </row>
    <row r="359" spans="1:54">
      <c r="A359" s="14" t="s">
        <v>3986</v>
      </c>
      <c r="B359" s="30" t="s">
        <v>3088</v>
      </c>
      <c r="C359" s="14" t="s">
        <v>2121</v>
      </c>
      <c r="D359" s="14"/>
      <c r="E359" s="14" t="s">
        <v>3089</v>
      </c>
      <c r="F359" s="14" t="s">
        <v>3090</v>
      </c>
      <c r="G359" s="14" t="s">
        <v>3770</v>
      </c>
      <c r="H359" s="14" t="s">
        <v>3091</v>
      </c>
      <c r="I359" s="14" t="s">
        <v>340</v>
      </c>
      <c r="J359" s="14" t="s">
        <v>368</v>
      </c>
      <c r="K359" s="14">
        <v>2</v>
      </c>
      <c r="L359" s="14" t="s">
        <v>339</v>
      </c>
      <c r="M359" s="14" t="s">
        <v>339</v>
      </c>
      <c r="N359" s="14" t="s">
        <v>340</v>
      </c>
      <c r="O359" s="14" t="s">
        <v>411</v>
      </c>
      <c r="P359" s="14"/>
      <c r="Q359" s="14"/>
      <c r="R359" s="14" t="s">
        <v>340</v>
      </c>
      <c r="S359" s="14" t="s">
        <v>340</v>
      </c>
      <c r="T359" s="14">
        <v>3</v>
      </c>
      <c r="U359" s="14" t="s">
        <v>351</v>
      </c>
      <c r="V359" s="14" t="s">
        <v>352</v>
      </c>
      <c r="W359" s="14" t="s">
        <v>3810</v>
      </c>
      <c r="X359" s="14" t="s">
        <v>356</v>
      </c>
      <c r="Y359" s="14" t="s">
        <v>357</v>
      </c>
      <c r="Z359" s="14" t="s">
        <v>3813</v>
      </c>
      <c r="AA359" s="14" t="s">
        <v>423</v>
      </c>
      <c r="AB359" s="14" t="s">
        <v>339</v>
      </c>
      <c r="AC359" s="14" t="s">
        <v>371</v>
      </c>
      <c r="AD359" s="14" t="s">
        <v>372</v>
      </c>
      <c r="AE359" s="14" t="s">
        <v>373</v>
      </c>
      <c r="AF359" s="16" t="s">
        <v>340</v>
      </c>
      <c r="AG359" s="14" t="s">
        <v>379</v>
      </c>
      <c r="AH359" s="14" t="s">
        <v>402</v>
      </c>
      <c r="AI359" s="14" t="s">
        <v>390</v>
      </c>
      <c r="AJ359" s="14" t="s">
        <v>3146</v>
      </c>
      <c r="AK359" s="14">
        <f>AL359*(SQRT(AH359))</f>
        <v>202.47148322665097</v>
      </c>
      <c r="AL359" s="14" t="s">
        <v>3147</v>
      </c>
      <c r="AM359" s="14" t="s">
        <v>395</v>
      </c>
      <c r="AN359" s="14" t="s">
        <v>3103</v>
      </c>
      <c r="AO359" s="14" t="s">
        <v>397</v>
      </c>
      <c r="AP359" s="14" t="s">
        <v>402</v>
      </c>
      <c r="AQ359" s="14" t="s">
        <v>390</v>
      </c>
      <c r="AR359" s="14" t="s">
        <v>3150</v>
      </c>
      <c r="AS359" s="14">
        <f>AT359*(SQRT(AP359))</f>
        <v>167.13042884226678</v>
      </c>
      <c r="AT359" s="14" t="s">
        <v>3151</v>
      </c>
      <c r="AU359" s="16" t="s">
        <v>492</v>
      </c>
      <c r="AV359" s="16" t="s">
        <v>3144</v>
      </c>
      <c r="AW359" s="14">
        <f>AX359*(SQRT(AH359))</f>
        <v>67.231855879486176</v>
      </c>
      <c r="AX359" s="16" t="s">
        <v>3145</v>
      </c>
      <c r="AY359" s="16" t="s">
        <v>492</v>
      </c>
      <c r="AZ359" s="16" t="s">
        <v>3148</v>
      </c>
      <c r="BA359" s="14">
        <f t="shared" si="34"/>
        <v>285.75607111660815</v>
      </c>
      <c r="BB359" s="16" t="s">
        <v>3149</v>
      </c>
    </row>
    <row r="360" spans="1:54">
      <c r="A360" s="14"/>
      <c r="B360" s="30" t="s">
        <v>3152</v>
      </c>
      <c r="C360" s="14"/>
      <c r="D360" s="14"/>
      <c r="E360" s="14" t="s">
        <v>3153</v>
      </c>
      <c r="F360" s="14" t="s">
        <v>3154</v>
      </c>
      <c r="G360" s="14" t="s">
        <v>3806</v>
      </c>
      <c r="H360" s="14" t="s">
        <v>3155</v>
      </c>
      <c r="I360" s="14"/>
      <c r="J360" s="14" t="s">
        <v>368</v>
      </c>
      <c r="K360" s="14">
        <v>0</v>
      </c>
      <c r="L360" s="14"/>
      <c r="M360" s="14" t="s">
        <v>339</v>
      </c>
      <c r="N360" s="14"/>
      <c r="O360" s="14"/>
      <c r="P360" s="14"/>
      <c r="Q360" s="14"/>
      <c r="R360" s="14"/>
      <c r="S360" s="14"/>
      <c r="T360" s="14">
        <v>0</v>
      </c>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6"/>
      <c r="AV360" s="16"/>
      <c r="AW360" s="16"/>
      <c r="AX360" s="16"/>
      <c r="AY360" s="16"/>
      <c r="AZ360" s="16"/>
      <c r="BA360" s="14"/>
      <c r="BB360" s="16"/>
    </row>
    <row r="361" spans="1:54">
      <c r="A361" s="14"/>
      <c r="B361" s="30" t="s">
        <v>3156</v>
      </c>
      <c r="C361" s="14"/>
      <c r="D361" s="14"/>
      <c r="E361" s="14" t="s">
        <v>3157</v>
      </c>
      <c r="F361" s="14" t="s">
        <v>3158</v>
      </c>
      <c r="G361" s="14" t="s">
        <v>3808</v>
      </c>
      <c r="H361" s="14" t="s">
        <v>1291</v>
      </c>
      <c r="I361" s="14" t="s">
        <v>339</v>
      </c>
      <c r="J361" s="14"/>
      <c r="K361" s="14">
        <v>1</v>
      </c>
      <c r="L361" s="14" t="s">
        <v>339</v>
      </c>
      <c r="M361" s="14" t="s">
        <v>339</v>
      </c>
      <c r="N361" s="14"/>
      <c r="O361" s="14"/>
      <c r="P361" s="14"/>
      <c r="Q361" s="14"/>
      <c r="R361" s="14"/>
      <c r="S361" s="14"/>
      <c r="T361" s="14">
        <v>0</v>
      </c>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6"/>
      <c r="AV361" s="16"/>
      <c r="AW361" s="16"/>
      <c r="AX361" s="16"/>
      <c r="AY361" s="16"/>
      <c r="AZ361" s="16"/>
      <c r="BA361" s="14"/>
      <c r="BB361" s="16"/>
    </row>
    <row r="362" spans="1:54">
      <c r="A362" s="14" t="s">
        <v>3987</v>
      </c>
      <c r="B362" s="30" t="s">
        <v>3159</v>
      </c>
      <c r="C362" s="14" t="s">
        <v>408</v>
      </c>
      <c r="D362" s="14"/>
      <c r="E362" s="14" t="s">
        <v>3160</v>
      </c>
      <c r="F362" s="14" t="s">
        <v>3161</v>
      </c>
      <c r="G362" s="14" t="s">
        <v>3783</v>
      </c>
      <c r="H362" s="14" t="s">
        <v>3162</v>
      </c>
      <c r="I362" s="14"/>
      <c r="J362" s="14" t="s">
        <v>368</v>
      </c>
      <c r="K362" s="14">
        <v>2</v>
      </c>
      <c r="L362" s="14" t="s">
        <v>339</v>
      </c>
      <c r="M362" s="14" t="s">
        <v>340</v>
      </c>
      <c r="N362" s="14" t="s">
        <v>340</v>
      </c>
      <c r="O362" s="14" t="s">
        <v>368</v>
      </c>
      <c r="P362" s="14"/>
      <c r="Q362" s="14"/>
      <c r="R362" s="14" t="s">
        <v>340</v>
      </c>
      <c r="S362" s="14" t="s">
        <v>339</v>
      </c>
      <c r="T362" s="14">
        <v>1</v>
      </c>
      <c r="U362" s="14" t="s">
        <v>351</v>
      </c>
      <c r="V362" s="14"/>
      <c r="W362" s="14"/>
      <c r="X362" s="14" t="s">
        <v>356</v>
      </c>
      <c r="Y362" s="14" t="s">
        <v>357</v>
      </c>
      <c r="Z362" s="14" t="s">
        <v>3815</v>
      </c>
      <c r="AA362" s="14" t="s">
        <v>423</v>
      </c>
      <c r="AB362" s="14" t="s">
        <v>339</v>
      </c>
      <c r="AC362" s="14" t="s">
        <v>428</v>
      </c>
      <c r="AD362" s="14" t="s">
        <v>372</v>
      </c>
      <c r="AE362" s="14" t="s">
        <v>3165</v>
      </c>
      <c r="AF362" s="16" t="s">
        <v>340</v>
      </c>
      <c r="AG362" s="14" t="s">
        <v>379</v>
      </c>
      <c r="AH362" s="14" t="s">
        <v>402</v>
      </c>
      <c r="AI362" s="14" t="s">
        <v>530</v>
      </c>
      <c r="AJ362" s="14" t="s">
        <v>3166</v>
      </c>
      <c r="AK362" s="14">
        <f>AL362*(SQRT(AH362))</f>
        <v>3.736469590402149</v>
      </c>
      <c r="AL362" s="14" t="s">
        <v>3167</v>
      </c>
      <c r="AM362" s="14" t="s">
        <v>395</v>
      </c>
      <c r="AN362" s="14" t="s">
        <v>396</v>
      </c>
      <c r="AO362" s="14" t="s">
        <v>397</v>
      </c>
      <c r="AP362" s="14" t="s">
        <v>402</v>
      </c>
      <c r="AQ362" s="14" t="s">
        <v>530</v>
      </c>
      <c r="AR362" s="14" t="s">
        <v>3168</v>
      </c>
      <c r="AS362" s="14">
        <f>AT362*(SQRT(AP362))</f>
        <v>1.2902112230173786</v>
      </c>
      <c r="AT362" s="14" t="s">
        <v>3169</v>
      </c>
      <c r="AU362" s="16" t="s">
        <v>530</v>
      </c>
      <c r="AV362" s="16" t="s">
        <v>3166</v>
      </c>
      <c r="AW362" s="14">
        <f>AX362*(SQRT(AH362))</f>
        <v>3.736469590402149</v>
      </c>
      <c r="AX362" s="16" t="s">
        <v>3167</v>
      </c>
      <c r="AY362" s="16" t="s">
        <v>530</v>
      </c>
      <c r="AZ362" s="16" t="s">
        <v>3168</v>
      </c>
      <c r="BA362" s="14">
        <f t="shared" si="34"/>
        <v>1.2902112230173786</v>
      </c>
      <c r="BB362" s="16" t="s">
        <v>3169</v>
      </c>
    </row>
    <row r="363" spans="1:54">
      <c r="A363" s="14" t="s">
        <v>3988</v>
      </c>
      <c r="B363" s="30" t="s">
        <v>3159</v>
      </c>
      <c r="C363" s="14" t="s">
        <v>409</v>
      </c>
      <c r="D363" s="14"/>
      <c r="E363" s="14" t="s">
        <v>3160</v>
      </c>
      <c r="F363" s="14" t="s">
        <v>3161</v>
      </c>
      <c r="G363" s="14" t="s">
        <v>3777</v>
      </c>
      <c r="H363" s="14" t="s">
        <v>3162</v>
      </c>
      <c r="I363" s="14"/>
      <c r="J363" s="14" t="s">
        <v>368</v>
      </c>
      <c r="K363" s="14">
        <v>2</v>
      </c>
      <c r="L363" s="14" t="s">
        <v>339</v>
      </c>
      <c r="M363" s="14" t="s">
        <v>340</v>
      </c>
      <c r="N363" s="14" t="s">
        <v>340</v>
      </c>
      <c r="O363" s="14" t="s">
        <v>368</v>
      </c>
      <c r="P363" s="14"/>
      <c r="Q363" s="14"/>
      <c r="R363" s="14" t="s">
        <v>340</v>
      </c>
      <c r="S363" s="14" t="s">
        <v>339</v>
      </c>
      <c r="T363" s="14">
        <v>1</v>
      </c>
      <c r="U363" s="14" t="s">
        <v>351</v>
      </c>
      <c r="V363" s="14"/>
      <c r="W363" s="14"/>
      <c r="X363" s="14" t="s">
        <v>356</v>
      </c>
      <c r="Y363" s="14" t="s">
        <v>357</v>
      </c>
      <c r="Z363" s="14" t="s">
        <v>3815</v>
      </c>
      <c r="AA363" s="14" t="s">
        <v>423</v>
      </c>
      <c r="AB363" s="14" t="s">
        <v>339</v>
      </c>
      <c r="AC363" s="14" t="s">
        <v>428</v>
      </c>
      <c r="AD363" s="14" t="s">
        <v>372</v>
      </c>
      <c r="AE363" s="14" t="s">
        <v>3165</v>
      </c>
      <c r="AF363" s="16" t="s">
        <v>340</v>
      </c>
      <c r="AG363" s="14" t="s">
        <v>379</v>
      </c>
      <c r="AH363" s="14" t="s">
        <v>402</v>
      </c>
      <c r="AI363" s="14" t="s">
        <v>525</v>
      </c>
      <c r="AJ363" s="14" t="s">
        <v>3175</v>
      </c>
      <c r="AK363" s="14">
        <f>AL363*(SQRT(AH363))</f>
        <v>1.80897899379733</v>
      </c>
      <c r="AL363" s="14" t="s">
        <v>3176</v>
      </c>
      <c r="AM363" s="14" t="s">
        <v>395</v>
      </c>
      <c r="AN363" s="14" t="s">
        <v>396</v>
      </c>
      <c r="AO363" s="14" t="s">
        <v>397</v>
      </c>
      <c r="AP363" s="14" t="s">
        <v>402</v>
      </c>
      <c r="AQ363" s="14" t="s">
        <v>525</v>
      </c>
      <c r="AR363" s="14" t="s">
        <v>3177</v>
      </c>
      <c r="AS363" s="14">
        <f>AT363*(SQRT(AP363))</f>
        <v>1.1538110763898917</v>
      </c>
      <c r="AT363" s="14" t="s">
        <v>3178</v>
      </c>
      <c r="AU363" s="16" t="s">
        <v>525</v>
      </c>
      <c r="AV363" s="16" t="s">
        <v>3175</v>
      </c>
      <c r="AW363" s="14">
        <f>AX363*(SQRT(AH363))</f>
        <v>1.80897899379733</v>
      </c>
      <c r="AX363" s="16" t="s">
        <v>3176</v>
      </c>
      <c r="AY363" s="16" t="s">
        <v>525</v>
      </c>
      <c r="AZ363" s="16" t="s">
        <v>3177</v>
      </c>
      <c r="BA363" s="14">
        <f t="shared" si="34"/>
        <v>1.1538110763898917</v>
      </c>
      <c r="BB363" s="16" t="s">
        <v>3178</v>
      </c>
    </row>
    <row r="364" spans="1:54">
      <c r="A364" s="14" t="s">
        <v>3989</v>
      </c>
      <c r="B364" s="30" t="s">
        <v>3159</v>
      </c>
      <c r="C364" s="14" t="s">
        <v>509</v>
      </c>
      <c r="D364" s="14"/>
      <c r="E364" s="14" t="s">
        <v>3160</v>
      </c>
      <c r="F364" s="14" t="s">
        <v>3161</v>
      </c>
      <c r="G364" s="14" t="s">
        <v>3777</v>
      </c>
      <c r="H364" s="14" t="s">
        <v>3162</v>
      </c>
      <c r="I364" s="14"/>
      <c r="J364" s="14" t="s">
        <v>368</v>
      </c>
      <c r="K364" s="14">
        <v>2</v>
      </c>
      <c r="L364" s="14" t="s">
        <v>339</v>
      </c>
      <c r="M364" s="14" t="s">
        <v>340</v>
      </c>
      <c r="N364" s="14" t="s">
        <v>340</v>
      </c>
      <c r="O364" s="14" t="s">
        <v>368</v>
      </c>
      <c r="P364" s="14"/>
      <c r="Q364" s="14"/>
      <c r="R364" s="14" t="s">
        <v>340</v>
      </c>
      <c r="S364" s="14" t="s">
        <v>339</v>
      </c>
      <c r="T364" s="14">
        <v>1</v>
      </c>
      <c r="U364" s="14" t="s">
        <v>351</v>
      </c>
      <c r="V364" s="14"/>
      <c r="W364" s="14"/>
      <c r="X364" s="14" t="s">
        <v>356</v>
      </c>
      <c r="Y364" s="14" t="s">
        <v>357</v>
      </c>
      <c r="Z364" s="14" t="s">
        <v>3815</v>
      </c>
      <c r="AA364" s="14" t="s">
        <v>423</v>
      </c>
      <c r="AB364" s="14" t="s">
        <v>339</v>
      </c>
      <c r="AC364" s="14" t="s">
        <v>514</v>
      </c>
      <c r="AD364" s="14" t="s">
        <v>372</v>
      </c>
      <c r="AE364" s="14" t="s">
        <v>3165</v>
      </c>
      <c r="AF364" s="16" t="s">
        <v>340</v>
      </c>
      <c r="AG364" s="14" t="s">
        <v>379</v>
      </c>
      <c r="AH364" s="14" t="s">
        <v>402</v>
      </c>
      <c r="AI364" s="14" t="s">
        <v>390</v>
      </c>
      <c r="AJ364" s="14" t="s">
        <v>3184</v>
      </c>
      <c r="AK364" s="14">
        <f>AL364*(SQRT(AH364))</f>
        <v>3.6000694437746619</v>
      </c>
      <c r="AL364" s="14" t="s">
        <v>3185</v>
      </c>
      <c r="AM364" s="14" t="s">
        <v>395</v>
      </c>
      <c r="AN364" s="14" t="s">
        <v>396</v>
      </c>
      <c r="AO364" s="14" t="s">
        <v>397</v>
      </c>
      <c r="AP364" s="14" t="s">
        <v>402</v>
      </c>
      <c r="AQ364" s="14" t="s">
        <v>390</v>
      </c>
      <c r="AR364" s="14" t="s">
        <v>3186</v>
      </c>
      <c r="AS364" s="14">
        <f>AT364*(SQRT(AP364))</f>
        <v>1.3528211263873728</v>
      </c>
      <c r="AT364" s="14" t="s">
        <v>3187</v>
      </c>
      <c r="AU364" s="16" t="s">
        <v>390</v>
      </c>
      <c r="AV364" s="16" t="s">
        <v>3184</v>
      </c>
      <c r="AW364" s="14">
        <f>AX364*(SQRT(AH364))</f>
        <v>3.6000694437746619</v>
      </c>
      <c r="AX364" s="16" t="s">
        <v>3185</v>
      </c>
      <c r="AY364" s="16" t="s">
        <v>390</v>
      </c>
      <c r="AZ364" s="16" t="s">
        <v>3186</v>
      </c>
      <c r="BA364" s="14">
        <f t="shared" si="34"/>
        <v>1.3528211263873728</v>
      </c>
      <c r="BB364" s="16" t="s">
        <v>3187</v>
      </c>
    </row>
    <row r="365" spans="1:54">
      <c r="A365" s="14"/>
      <c r="B365" s="30" t="s">
        <v>3195</v>
      </c>
      <c r="C365" s="14"/>
      <c r="D365" s="14"/>
      <c r="E365" s="14" t="s">
        <v>3196</v>
      </c>
      <c r="F365" s="14" t="s">
        <v>3197</v>
      </c>
      <c r="G365" s="14" t="s">
        <v>3808</v>
      </c>
      <c r="H365" s="14" t="s">
        <v>756</v>
      </c>
      <c r="I365" s="14"/>
      <c r="J365" s="14"/>
      <c r="K365" s="14">
        <v>0</v>
      </c>
      <c r="L365" s="14" t="s">
        <v>339</v>
      </c>
      <c r="M365" s="14" t="s">
        <v>339</v>
      </c>
      <c r="N365" s="14"/>
      <c r="O365" s="14"/>
      <c r="P365" s="14"/>
      <c r="Q365" s="14"/>
      <c r="R365" s="14"/>
      <c r="S365" s="14"/>
      <c r="T365" s="14">
        <v>0</v>
      </c>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6"/>
      <c r="AV365" s="16"/>
      <c r="AW365" s="16"/>
      <c r="AX365" s="16"/>
      <c r="AY365" s="16"/>
      <c r="AZ365" s="16"/>
      <c r="BA365" s="14"/>
      <c r="BB365" s="16"/>
    </row>
    <row r="366" spans="1:54">
      <c r="A366" s="14" t="s">
        <v>3990</v>
      </c>
      <c r="B366" s="30" t="s">
        <v>3198</v>
      </c>
      <c r="C366" s="14" t="s">
        <v>808</v>
      </c>
      <c r="D366" s="14"/>
      <c r="E366" s="14" t="s">
        <v>3199</v>
      </c>
      <c r="F366" s="14" t="s">
        <v>3200</v>
      </c>
      <c r="G366" s="14" t="s">
        <v>3779</v>
      </c>
      <c r="H366" s="14" t="s">
        <v>1850</v>
      </c>
      <c r="I366" s="14" t="s">
        <v>339</v>
      </c>
      <c r="J366" s="14" t="s">
        <v>3817</v>
      </c>
      <c r="K366" s="14">
        <v>1</v>
      </c>
      <c r="L366" s="14" t="s">
        <v>339</v>
      </c>
      <c r="M366" s="14" t="s">
        <v>339</v>
      </c>
      <c r="N366" s="14" t="s">
        <v>340</v>
      </c>
      <c r="O366" s="14"/>
      <c r="P366" s="14"/>
      <c r="Q366" s="14"/>
      <c r="R366" s="14"/>
      <c r="S366" s="14" t="s">
        <v>339</v>
      </c>
      <c r="T366" s="14">
        <v>1</v>
      </c>
      <c r="U366" s="14" t="s">
        <v>351</v>
      </c>
      <c r="V366" s="14"/>
      <c r="W366" s="14"/>
      <c r="X366" s="14" t="s">
        <v>415</v>
      </c>
      <c r="Y366" s="14" t="s">
        <v>357</v>
      </c>
      <c r="Z366" s="14" t="s">
        <v>3815</v>
      </c>
      <c r="AA366" s="14" t="s">
        <v>423</v>
      </c>
      <c r="AB366" s="14" t="s">
        <v>339</v>
      </c>
      <c r="AC366" s="14" t="s">
        <v>371</v>
      </c>
      <c r="AD366" s="14" t="s">
        <v>372</v>
      </c>
      <c r="AE366" s="14" t="s">
        <v>373</v>
      </c>
      <c r="AF366" s="16" t="s">
        <v>340</v>
      </c>
      <c r="AG366" s="14" t="s">
        <v>379</v>
      </c>
      <c r="AH366" s="14" t="s">
        <v>353</v>
      </c>
      <c r="AI366" s="14" t="s">
        <v>530</v>
      </c>
      <c r="AJ366" s="14" t="s">
        <v>3208</v>
      </c>
      <c r="AK366" s="14">
        <f t="shared" ref="AK366:AK379" si="35">AL366*(SQRT(AH366))</f>
        <v>519.78662239807591</v>
      </c>
      <c r="AL366" s="14" t="s">
        <v>3209</v>
      </c>
      <c r="AM366" s="14" t="s">
        <v>395</v>
      </c>
      <c r="AN366" s="14" t="s">
        <v>437</v>
      </c>
      <c r="AO366" s="14" t="s">
        <v>397</v>
      </c>
      <c r="AP366" s="14" t="s">
        <v>353</v>
      </c>
      <c r="AQ366" s="14" t="s">
        <v>530</v>
      </c>
      <c r="AR366" s="14" t="s">
        <v>3210</v>
      </c>
      <c r="AS366" s="14">
        <f t="shared" ref="AS366:AS379" si="36">AT366*(SQRT(AP366))</f>
        <v>142.93997394011234</v>
      </c>
      <c r="AT366" s="14" t="s">
        <v>3211</v>
      </c>
      <c r="AU366" s="16" t="s">
        <v>530</v>
      </c>
      <c r="AV366" s="16" t="s">
        <v>3208</v>
      </c>
      <c r="AW366" s="14">
        <f t="shared" ref="AW366:AW379" si="37">AX366*(SQRT(AH366))</f>
        <v>519.78662239807591</v>
      </c>
      <c r="AX366" s="16" t="s">
        <v>3209</v>
      </c>
      <c r="AY366" s="16" t="s">
        <v>530</v>
      </c>
      <c r="AZ366" s="16" t="s">
        <v>3210</v>
      </c>
      <c r="BA366" s="14">
        <f t="shared" si="34"/>
        <v>142.93997394011234</v>
      </c>
      <c r="BB366" s="16" t="s">
        <v>3211</v>
      </c>
    </row>
    <row r="367" spans="1:54">
      <c r="A367" s="14" t="s">
        <v>3991</v>
      </c>
      <c r="B367" s="30" t="s">
        <v>3198</v>
      </c>
      <c r="C367" s="14" t="s">
        <v>743</v>
      </c>
      <c r="D367" s="14"/>
      <c r="E367" s="14" t="s">
        <v>3199</v>
      </c>
      <c r="F367" s="14" t="s">
        <v>3200</v>
      </c>
      <c r="G367" s="14" t="s">
        <v>3800</v>
      </c>
      <c r="H367" s="14" t="s">
        <v>1850</v>
      </c>
      <c r="I367" s="14" t="s">
        <v>339</v>
      </c>
      <c r="J367" s="14" t="s">
        <v>3817</v>
      </c>
      <c r="K367" s="14">
        <v>1</v>
      </c>
      <c r="L367" s="14" t="s">
        <v>339</v>
      </c>
      <c r="M367" s="14" t="s">
        <v>339</v>
      </c>
      <c r="N367" s="14" t="s">
        <v>340</v>
      </c>
      <c r="O367" s="14"/>
      <c r="P367" s="14"/>
      <c r="Q367" s="14"/>
      <c r="R367" s="14"/>
      <c r="S367" s="14" t="s">
        <v>339</v>
      </c>
      <c r="T367" s="14">
        <v>1</v>
      </c>
      <c r="U367" s="14" t="s">
        <v>351</v>
      </c>
      <c r="V367" s="14"/>
      <c r="W367" s="14"/>
      <c r="X367" s="14" t="s">
        <v>415</v>
      </c>
      <c r="Y367" s="14" t="s">
        <v>357</v>
      </c>
      <c r="Z367" s="14" t="s">
        <v>3815</v>
      </c>
      <c r="AA367" s="14" t="s">
        <v>423</v>
      </c>
      <c r="AB367" s="14" t="s">
        <v>339</v>
      </c>
      <c r="AC367" s="14" t="s">
        <v>371</v>
      </c>
      <c r="AD367" s="14" t="s">
        <v>372</v>
      </c>
      <c r="AE367" s="14" t="s">
        <v>373</v>
      </c>
      <c r="AF367" s="16" t="s">
        <v>340</v>
      </c>
      <c r="AG367" s="14" t="s">
        <v>379</v>
      </c>
      <c r="AH367" s="14" t="s">
        <v>353</v>
      </c>
      <c r="AI367" s="14" t="s">
        <v>390</v>
      </c>
      <c r="AJ367" s="14" t="s">
        <v>3217</v>
      </c>
      <c r="AK367" s="14">
        <f t="shared" si="35"/>
        <v>543.63730402355566</v>
      </c>
      <c r="AL367" s="14" t="s">
        <v>3218</v>
      </c>
      <c r="AM367" s="14" t="s">
        <v>395</v>
      </c>
      <c r="AN367" s="14" t="s">
        <v>437</v>
      </c>
      <c r="AO367" s="14" t="s">
        <v>397</v>
      </c>
      <c r="AP367" s="14" t="s">
        <v>353</v>
      </c>
      <c r="AQ367" s="14" t="s">
        <v>390</v>
      </c>
      <c r="AR367" s="14" t="s">
        <v>3220</v>
      </c>
      <c r="AS367" s="14">
        <f t="shared" si="36"/>
        <v>149.97000950190008</v>
      </c>
      <c r="AT367" s="14" t="s">
        <v>3221</v>
      </c>
      <c r="AU367" s="16" t="s">
        <v>391</v>
      </c>
      <c r="AV367" s="16" t="s">
        <v>3215</v>
      </c>
      <c r="AW367" s="14">
        <f t="shared" si="37"/>
        <v>918.55865354369166</v>
      </c>
      <c r="AX367" s="16" t="s">
        <v>3216</v>
      </c>
      <c r="AY367" s="16" t="s">
        <v>391</v>
      </c>
      <c r="AZ367" s="16" t="s">
        <v>3219</v>
      </c>
      <c r="BA367" s="14">
        <f t="shared" si="34"/>
        <v>262.44567951101806</v>
      </c>
      <c r="BB367" s="16" t="s">
        <v>3213</v>
      </c>
    </row>
    <row r="368" spans="1:54">
      <c r="A368" s="14" t="s">
        <v>3992</v>
      </c>
      <c r="B368" s="30" t="s">
        <v>3198</v>
      </c>
      <c r="C368" s="14" t="s">
        <v>1055</v>
      </c>
      <c r="D368" s="14"/>
      <c r="E368" s="14" t="s">
        <v>3199</v>
      </c>
      <c r="F368" s="14" t="s">
        <v>3200</v>
      </c>
      <c r="G368" s="14" t="s">
        <v>3801</v>
      </c>
      <c r="H368" s="14" t="s">
        <v>1850</v>
      </c>
      <c r="I368" s="14" t="s">
        <v>339</v>
      </c>
      <c r="J368" s="14" t="s">
        <v>3817</v>
      </c>
      <c r="K368" s="14">
        <v>1</v>
      </c>
      <c r="L368" s="14" t="s">
        <v>339</v>
      </c>
      <c r="M368" s="14" t="s">
        <v>339</v>
      </c>
      <c r="N368" s="14" t="s">
        <v>340</v>
      </c>
      <c r="O368" s="14"/>
      <c r="P368" s="14"/>
      <c r="Q368" s="14"/>
      <c r="R368" s="14"/>
      <c r="S368" s="14" t="s">
        <v>339</v>
      </c>
      <c r="T368" s="14">
        <v>1</v>
      </c>
      <c r="U368" s="14" t="s">
        <v>351</v>
      </c>
      <c r="V368" s="14"/>
      <c r="W368" s="14"/>
      <c r="X368" s="14" t="s">
        <v>415</v>
      </c>
      <c r="Y368" s="14" t="s">
        <v>357</v>
      </c>
      <c r="Z368" s="14" t="s">
        <v>3815</v>
      </c>
      <c r="AA368" s="14" t="s">
        <v>423</v>
      </c>
      <c r="AB368" s="14" t="s">
        <v>339</v>
      </c>
      <c r="AC368" s="14" t="s">
        <v>371</v>
      </c>
      <c r="AD368" s="14" t="s">
        <v>372</v>
      </c>
      <c r="AE368" s="14" t="s">
        <v>373</v>
      </c>
      <c r="AF368" s="16" t="s">
        <v>340</v>
      </c>
      <c r="AG368" s="14" t="s">
        <v>379</v>
      </c>
      <c r="AH368" s="14" t="s">
        <v>353</v>
      </c>
      <c r="AI368" s="14" t="s">
        <v>390</v>
      </c>
      <c r="AJ368" s="14" t="s">
        <v>3224</v>
      </c>
      <c r="AK368" s="14">
        <f t="shared" si="35"/>
        <v>424.57740558583657</v>
      </c>
      <c r="AL368" s="14" t="s">
        <v>3225</v>
      </c>
      <c r="AM368" s="14" t="s">
        <v>395</v>
      </c>
      <c r="AN368" s="14" t="s">
        <v>437</v>
      </c>
      <c r="AO368" s="14" t="s">
        <v>397</v>
      </c>
      <c r="AP368" s="14" t="s">
        <v>353</v>
      </c>
      <c r="AQ368" s="14" t="s">
        <v>390</v>
      </c>
      <c r="AR368" s="14" t="s">
        <v>3226</v>
      </c>
      <c r="AS368" s="14">
        <f t="shared" si="36"/>
        <v>408.24665747070111</v>
      </c>
      <c r="AT368" s="14" t="s">
        <v>3227</v>
      </c>
      <c r="AU368" s="16" t="s">
        <v>390</v>
      </c>
      <c r="AV368" s="16" t="s">
        <v>3224</v>
      </c>
      <c r="AW368" s="14">
        <f t="shared" si="37"/>
        <v>424.57740558583657</v>
      </c>
      <c r="AX368" s="16" t="s">
        <v>3225</v>
      </c>
      <c r="AY368" s="16" t="s">
        <v>390</v>
      </c>
      <c r="AZ368" s="16" t="s">
        <v>3226</v>
      </c>
      <c r="BA368" s="14">
        <f t="shared" si="34"/>
        <v>408.24665747070111</v>
      </c>
      <c r="BB368" s="16" t="s">
        <v>3227</v>
      </c>
    </row>
    <row r="369" spans="1:54">
      <c r="A369" s="14" t="s">
        <v>3993</v>
      </c>
      <c r="B369" s="30" t="s">
        <v>3198</v>
      </c>
      <c r="C369" s="14" t="s">
        <v>1056</v>
      </c>
      <c r="D369" s="14"/>
      <c r="E369" s="14" t="s">
        <v>3199</v>
      </c>
      <c r="F369" s="14" t="s">
        <v>3200</v>
      </c>
      <c r="G369" s="14" t="s">
        <v>3783</v>
      </c>
      <c r="H369" s="14" t="s">
        <v>1850</v>
      </c>
      <c r="I369" s="14" t="s">
        <v>339</v>
      </c>
      <c r="J369" s="14" t="s">
        <v>3817</v>
      </c>
      <c r="K369" s="14">
        <v>1</v>
      </c>
      <c r="L369" s="14" t="s">
        <v>339</v>
      </c>
      <c r="M369" s="14" t="s">
        <v>339</v>
      </c>
      <c r="N369" s="14" t="s">
        <v>340</v>
      </c>
      <c r="O369" s="14"/>
      <c r="P369" s="14"/>
      <c r="Q369" s="14"/>
      <c r="R369" s="14"/>
      <c r="S369" s="14" t="s">
        <v>339</v>
      </c>
      <c r="T369" s="14">
        <v>1</v>
      </c>
      <c r="U369" s="14" t="s">
        <v>351</v>
      </c>
      <c r="V369" s="14"/>
      <c r="W369" s="14"/>
      <c r="X369" s="14" t="s">
        <v>415</v>
      </c>
      <c r="Y369" s="14" t="s">
        <v>357</v>
      </c>
      <c r="Z369" s="14" t="s">
        <v>3815</v>
      </c>
      <c r="AA369" s="14" t="s">
        <v>423</v>
      </c>
      <c r="AB369" s="14" t="s">
        <v>339</v>
      </c>
      <c r="AC369" s="14" t="s">
        <v>371</v>
      </c>
      <c r="AD369" s="14" t="s">
        <v>372</v>
      </c>
      <c r="AE369" s="14" t="s">
        <v>373</v>
      </c>
      <c r="AF369" s="16" t="s">
        <v>340</v>
      </c>
      <c r="AG369" s="14" t="s">
        <v>379</v>
      </c>
      <c r="AH369" s="14" t="s">
        <v>353</v>
      </c>
      <c r="AI369" s="14" t="s">
        <v>484</v>
      </c>
      <c r="AJ369" s="14" t="s">
        <v>3232</v>
      </c>
      <c r="AK369" s="14">
        <f t="shared" si="35"/>
        <v>244.31210694519416</v>
      </c>
      <c r="AL369" s="14" t="s">
        <v>3233</v>
      </c>
      <c r="AM369" s="14" t="s">
        <v>395</v>
      </c>
      <c r="AN369" s="14" t="s">
        <v>437</v>
      </c>
      <c r="AO369" s="14" t="s">
        <v>397</v>
      </c>
      <c r="AP369" s="14" t="s">
        <v>353</v>
      </c>
      <c r="AQ369" s="14" t="s">
        <v>484</v>
      </c>
      <c r="AR369" s="14" t="s">
        <v>3237</v>
      </c>
      <c r="AS369" s="14">
        <f t="shared" si="36"/>
        <v>132.33613284360396</v>
      </c>
      <c r="AT369" s="14" t="s">
        <v>3229</v>
      </c>
      <c r="AU369" s="16" t="s">
        <v>433</v>
      </c>
      <c r="AV369" s="16" t="s">
        <v>3230</v>
      </c>
      <c r="AW369" s="14">
        <f t="shared" si="37"/>
        <v>315.57021305249958</v>
      </c>
      <c r="AX369" s="16" t="s">
        <v>3231</v>
      </c>
      <c r="AY369" s="16" t="s">
        <v>433</v>
      </c>
      <c r="AZ369" s="16" t="s">
        <v>3236</v>
      </c>
      <c r="BA369" s="14">
        <f t="shared" si="34"/>
        <v>244.31210694519416</v>
      </c>
      <c r="BB369" s="16" t="s">
        <v>3233</v>
      </c>
    </row>
    <row r="370" spans="1:54">
      <c r="A370" s="14" t="s">
        <v>3994</v>
      </c>
      <c r="B370" s="30" t="s">
        <v>3198</v>
      </c>
      <c r="C370" s="14" t="s">
        <v>784</v>
      </c>
      <c r="D370" s="14"/>
      <c r="E370" s="14" t="s">
        <v>3199</v>
      </c>
      <c r="F370" s="14" t="s">
        <v>3200</v>
      </c>
      <c r="G370" s="14" t="s">
        <v>3801</v>
      </c>
      <c r="H370" s="14" t="s">
        <v>1850</v>
      </c>
      <c r="I370" s="14" t="s">
        <v>339</v>
      </c>
      <c r="J370" s="14" t="s">
        <v>3817</v>
      </c>
      <c r="K370" s="14">
        <v>1</v>
      </c>
      <c r="L370" s="14" t="s">
        <v>339</v>
      </c>
      <c r="M370" s="14" t="s">
        <v>339</v>
      </c>
      <c r="N370" s="14" t="s">
        <v>340</v>
      </c>
      <c r="O370" s="14"/>
      <c r="P370" s="14"/>
      <c r="Q370" s="14"/>
      <c r="R370" s="14" t="s">
        <v>339</v>
      </c>
      <c r="S370" s="14" t="s">
        <v>339</v>
      </c>
      <c r="T370" s="14">
        <v>1</v>
      </c>
      <c r="U370" s="14" t="s">
        <v>351</v>
      </c>
      <c r="V370" s="14"/>
      <c r="W370" s="14"/>
      <c r="X370" s="14" t="s">
        <v>415</v>
      </c>
      <c r="Y370" s="14" t="s">
        <v>357</v>
      </c>
      <c r="Z370" s="14" t="s">
        <v>3815</v>
      </c>
      <c r="AA370" s="14" t="s">
        <v>423</v>
      </c>
      <c r="AB370" s="14" t="s">
        <v>339</v>
      </c>
      <c r="AC370" s="14" t="s">
        <v>371</v>
      </c>
      <c r="AD370" s="14" t="s">
        <v>372</v>
      </c>
      <c r="AE370" s="14" t="s">
        <v>373</v>
      </c>
      <c r="AF370" s="16" t="s">
        <v>340</v>
      </c>
      <c r="AG370" s="14" t="s">
        <v>379</v>
      </c>
      <c r="AH370" s="14" t="s">
        <v>429</v>
      </c>
      <c r="AI370" s="14" t="s">
        <v>429</v>
      </c>
      <c r="AJ370" s="14" t="s">
        <v>3241</v>
      </c>
      <c r="AK370" s="14">
        <f t="shared" si="35"/>
        <v>896.39503693962968</v>
      </c>
      <c r="AL370" s="14" t="s">
        <v>3242</v>
      </c>
      <c r="AM370" s="14" t="s">
        <v>395</v>
      </c>
      <c r="AN370" s="14" t="s">
        <v>437</v>
      </c>
      <c r="AO370" s="14" t="s">
        <v>397</v>
      </c>
      <c r="AP370" s="14" t="s">
        <v>429</v>
      </c>
      <c r="AQ370" s="14" t="s">
        <v>429</v>
      </c>
      <c r="AR370" s="14" t="s">
        <v>3245</v>
      </c>
      <c r="AS370" s="14">
        <f t="shared" si="36"/>
        <v>763.5951866008586</v>
      </c>
      <c r="AT370" s="14" t="s">
        <v>3246</v>
      </c>
      <c r="AU370" s="16" t="s">
        <v>429</v>
      </c>
      <c r="AV370" s="16" t="s">
        <v>3241</v>
      </c>
      <c r="AW370" s="14">
        <f t="shared" si="37"/>
        <v>896.39503693962968</v>
      </c>
      <c r="AX370" s="16" t="s">
        <v>3242</v>
      </c>
      <c r="AY370" s="16" t="s">
        <v>429</v>
      </c>
      <c r="AZ370" s="16" t="s">
        <v>3245</v>
      </c>
      <c r="BA370" s="14">
        <f t="shared" si="34"/>
        <v>763.5951866008586</v>
      </c>
      <c r="BB370" s="16" t="s">
        <v>3246</v>
      </c>
    </row>
    <row r="371" spans="1:54">
      <c r="A371" s="14" t="s">
        <v>3995</v>
      </c>
      <c r="B371" s="30" t="s">
        <v>3198</v>
      </c>
      <c r="C371" s="14" t="s">
        <v>785</v>
      </c>
      <c r="D371" s="14"/>
      <c r="E371" s="14" t="s">
        <v>3199</v>
      </c>
      <c r="F371" s="14" t="s">
        <v>3200</v>
      </c>
      <c r="G371" s="14" t="s">
        <v>3783</v>
      </c>
      <c r="H371" s="14" t="s">
        <v>1850</v>
      </c>
      <c r="I371" s="14" t="s">
        <v>339</v>
      </c>
      <c r="J371" s="14" t="s">
        <v>3817</v>
      </c>
      <c r="K371" s="14">
        <v>1</v>
      </c>
      <c r="L371" s="14" t="s">
        <v>339</v>
      </c>
      <c r="M371" s="14" t="s">
        <v>339</v>
      </c>
      <c r="N371" s="14" t="s">
        <v>340</v>
      </c>
      <c r="O371" s="14"/>
      <c r="P371" s="14"/>
      <c r="Q371" s="14"/>
      <c r="R371" s="14" t="s">
        <v>339</v>
      </c>
      <c r="S371" s="14" t="s">
        <v>339</v>
      </c>
      <c r="T371" s="14">
        <v>1</v>
      </c>
      <c r="U371" s="14" t="s">
        <v>351</v>
      </c>
      <c r="V371" s="14"/>
      <c r="W371" s="14"/>
      <c r="X371" s="14" t="s">
        <v>415</v>
      </c>
      <c r="Y371" s="14" t="s">
        <v>357</v>
      </c>
      <c r="Z371" s="14" t="s">
        <v>3815</v>
      </c>
      <c r="AA371" s="14" t="s">
        <v>423</v>
      </c>
      <c r="AB371" s="14" t="s">
        <v>339</v>
      </c>
      <c r="AC371" s="14" t="s">
        <v>371</v>
      </c>
      <c r="AD371" s="14" t="s">
        <v>372</v>
      </c>
      <c r="AE371" s="14" t="s">
        <v>373</v>
      </c>
      <c r="AF371" s="16" t="s">
        <v>340</v>
      </c>
      <c r="AG371" s="14" t="s">
        <v>379</v>
      </c>
      <c r="AH371" s="14" t="s">
        <v>429</v>
      </c>
      <c r="AI371" s="14" t="s">
        <v>390</v>
      </c>
      <c r="AJ371" s="14" t="s">
        <v>3251</v>
      </c>
      <c r="AK371" s="14">
        <f t="shared" si="35"/>
        <v>445.85585186246016</v>
      </c>
      <c r="AL371" s="14" t="s">
        <v>3252</v>
      </c>
      <c r="AM371" s="14" t="s">
        <v>395</v>
      </c>
      <c r="AN371" s="14" t="s">
        <v>437</v>
      </c>
      <c r="AO371" s="14" t="s">
        <v>397</v>
      </c>
      <c r="AP371" s="14" t="s">
        <v>429</v>
      </c>
      <c r="AQ371" s="14" t="s">
        <v>390</v>
      </c>
      <c r="AR371" s="14" t="s">
        <v>3255</v>
      </c>
      <c r="AS371" s="14">
        <f t="shared" si="36"/>
        <v>346.77853049172467</v>
      </c>
      <c r="AT371" s="14" t="s">
        <v>3247</v>
      </c>
      <c r="AU371" s="16" t="s">
        <v>391</v>
      </c>
      <c r="AV371" s="16" t="s">
        <v>3249</v>
      </c>
      <c r="AW371" s="14">
        <f t="shared" si="37"/>
        <v>941.25194554911809</v>
      </c>
      <c r="AX371" s="16" t="s">
        <v>3250</v>
      </c>
      <c r="AY371" s="16" t="s">
        <v>391</v>
      </c>
      <c r="AZ371" s="16" t="s">
        <v>3253</v>
      </c>
      <c r="BA371" s="14">
        <f t="shared" si="34"/>
        <v>520.16621459875694</v>
      </c>
      <c r="BB371" s="16" t="s">
        <v>3254</v>
      </c>
    </row>
    <row r="372" spans="1:54">
      <c r="A372" s="14" t="s">
        <v>3996</v>
      </c>
      <c r="B372" s="30" t="s">
        <v>3198</v>
      </c>
      <c r="C372" s="14" t="s">
        <v>408</v>
      </c>
      <c r="D372" s="14"/>
      <c r="E372" s="14" t="s">
        <v>3199</v>
      </c>
      <c r="F372" s="14" t="s">
        <v>3200</v>
      </c>
      <c r="G372" s="14" t="s">
        <v>3779</v>
      </c>
      <c r="H372" s="14" t="s">
        <v>1850</v>
      </c>
      <c r="I372" s="14" t="s">
        <v>339</v>
      </c>
      <c r="J372" s="14" t="s">
        <v>3817</v>
      </c>
      <c r="K372" s="14">
        <v>1</v>
      </c>
      <c r="L372" s="14" t="s">
        <v>339</v>
      </c>
      <c r="M372" s="14" t="s">
        <v>339</v>
      </c>
      <c r="N372" s="14" t="s">
        <v>340</v>
      </c>
      <c r="O372" s="14"/>
      <c r="P372" s="14"/>
      <c r="Q372" s="14"/>
      <c r="R372" s="14" t="s">
        <v>339</v>
      </c>
      <c r="S372" s="14" t="s">
        <v>339</v>
      </c>
      <c r="T372" s="14">
        <v>1</v>
      </c>
      <c r="U372" s="14" t="s">
        <v>351</v>
      </c>
      <c r="V372" s="14"/>
      <c r="W372" s="14"/>
      <c r="X372" s="14" t="s">
        <v>415</v>
      </c>
      <c r="Y372" s="14" t="s">
        <v>357</v>
      </c>
      <c r="Z372" s="14" t="s">
        <v>3815</v>
      </c>
      <c r="AA372" s="14" t="s">
        <v>423</v>
      </c>
      <c r="AB372" s="14" t="s">
        <v>339</v>
      </c>
      <c r="AC372" s="14" t="s">
        <v>371</v>
      </c>
      <c r="AD372" s="14" t="s">
        <v>372</v>
      </c>
      <c r="AE372" s="14" t="s">
        <v>373</v>
      </c>
      <c r="AF372" s="16" t="s">
        <v>340</v>
      </c>
      <c r="AG372" s="14" t="s">
        <v>379</v>
      </c>
      <c r="AH372" s="14" t="s">
        <v>353</v>
      </c>
      <c r="AI372" s="14" t="s">
        <v>525</v>
      </c>
      <c r="AJ372" s="14" t="s">
        <v>3259</v>
      </c>
      <c r="AK372" s="14">
        <f t="shared" si="35"/>
        <v>1180.8843080573133</v>
      </c>
      <c r="AL372" s="14" t="s">
        <v>3260</v>
      </c>
      <c r="AM372" s="14" t="s">
        <v>395</v>
      </c>
      <c r="AN372" s="14" t="s">
        <v>437</v>
      </c>
      <c r="AO372" s="14" t="s">
        <v>397</v>
      </c>
      <c r="AP372" s="14" t="s">
        <v>353</v>
      </c>
      <c r="AQ372" s="14" t="s">
        <v>525</v>
      </c>
      <c r="AR372" s="14" t="s">
        <v>3261</v>
      </c>
      <c r="AS372" s="14">
        <f t="shared" si="36"/>
        <v>185.56844393376798</v>
      </c>
      <c r="AT372" s="14" t="s">
        <v>3262</v>
      </c>
      <c r="AU372" s="16" t="s">
        <v>525</v>
      </c>
      <c r="AV372" s="16" t="s">
        <v>3259</v>
      </c>
      <c r="AW372" s="14">
        <f t="shared" si="37"/>
        <v>1180.8843080573133</v>
      </c>
      <c r="AX372" s="16" t="s">
        <v>3260</v>
      </c>
      <c r="AY372" s="16" t="s">
        <v>525</v>
      </c>
      <c r="AZ372" s="16" t="s">
        <v>3261</v>
      </c>
      <c r="BA372" s="14">
        <f t="shared" si="34"/>
        <v>185.56844393376798</v>
      </c>
      <c r="BB372" s="16" t="s">
        <v>3262</v>
      </c>
    </row>
    <row r="373" spans="1:54">
      <c r="A373" s="14" t="s">
        <v>3997</v>
      </c>
      <c r="B373" s="30" t="s">
        <v>3198</v>
      </c>
      <c r="C373" s="14" t="s">
        <v>409</v>
      </c>
      <c r="D373" s="14"/>
      <c r="E373" s="14" t="s">
        <v>3199</v>
      </c>
      <c r="F373" s="14" t="s">
        <v>3200</v>
      </c>
      <c r="G373" s="14" t="s">
        <v>3800</v>
      </c>
      <c r="H373" s="14" t="s">
        <v>1850</v>
      </c>
      <c r="I373" s="14" t="s">
        <v>339</v>
      </c>
      <c r="J373" s="14" t="s">
        <v>3817</v>
      </c>
      <c r="K373" s="14">
        <v>1</v>
      </c>
      <c r="L373" s="14" t="s">
        <v>339</v>
      </c>
      <c r="M373" s="14" t="s">
        <v>339</v>
      </c>
      <c r="N373" s="14" t="s">
        <v>340</v>
      </c>
      <c r="O373" s="14"/>
      <c r="P373" s="14"/>
      <c r="Q373" s="14"/>
      <c r="R373" s="14" t="s">
        <v>339</v>
      </c>
      <c r="S373" s="14" t="s">
        <v>339</v>
      </c>
      <c r="T373" s="14">
        <v>1</v>
      </c>
      <c r="U373" s="14" t="s">
        <v>351</v>
      </c>
      <c r="V373" s="14"/>
      <c r="W373" s="14"/>
      <c r="X373" s="14" t="s">
        <v>415</v>
      </c>
      <c r="Y373" s="14" t="s">
        <v>357</v>
      </c>
      <c r="Z373" s="14" t="s">
        <v>3815</v>
      </c>
      <c r="AA373" s="14" t="s">
        <v>423</v>
      </c>
      <c r="AB373" s="14" t="s">
        <v>339</v>
      </c>
      <c r="AC373" s="14" t="s">
        <v>371</v>
      </c>
      <c r="AD373" s="14" t="s">
        <v>372</v>
      </c>
      <c r="AE373" s="14" t="s">
        <v>373</v>
      </c>
      <c r="AF373" s="16" t="s">
        <v>340</v>
      </c>
      <c r="AG373" s="14" t="s">
        <v>379</v>
      </c>
      <c r="AH373" s="14" t="s">
        <v>353</v>
      </c>
      <c r="AI373" s="14" t="s">
        <v>390</v>
      </c>
      <c r="AJ373" s="14" t="s">
        <v>3267</v>
      </c>
      <c r="AK373" s="14">
        <f t="shared" si="35"/>
        <v>301.8971613082839</v>
      </c>
      <c r="AL373" s="14" t="s">
        <v>3268</v>
      </c>
      <c r="AM373" s="14" t="s">
        <v>395</v>
      </c>
      <c r="AN373" s="14" t="s">
        <v>437</v>
      </c>
      <c r="AO373" s="14" t="s">
        <v>397</v>
      </c>
      <c r="AP373" s="14" t="s">
        <v>353</v>
      </c>
      <c r="AQ373" s="14" t="s">
        <v>390</v>
      </c>
      <c r="AR373" s="14" t="s">
        <v>3271</v>
      </c>
      <c r="AS373" s="14">
        <f t="shared" si="36"/>
        <v>96.059189752985105</v>
      </c>
      <c r="AT373" s="14" t="s">
        <v>3264</v>
      </c>
      <c r="AU373" s="16" t="s">
        <v>391</v>
      </c>
      <c r="AV373" s="16" t="s">
        <v>3265</v>
      </c>
      <c r="AW373" s="14">
        <f t="shared" si="37"/>
        <v>1042.9192477847937</v>
      </c>
      <c r="AX373" s="16" t="s">
        <v>3266</v>
      </c>
      <c r="AY373" s="16" t="s">
        <v>391</v>
      </c>
      <c r="AZ373" s="16" t="s">
        <v>3269</v>
      </c>
      <c r="BA373" s="14">
        <f t="shared" si="34"/>
        <v>247.00654566225566</v>
      </c>
      <c r="BB373" s="16" t="s">
        <v>3270</v>
      </c>
    </row>
    <row r="374" spans="1:54">
      <c r="A374" s="14" t="s">
        <v>3998</v>
      </c>
      <c r="B374" s="30" t="s">
        <v>3198</v>
      </c>
      <c r="C374" s="14" t="s">
        <v>987</v>
      </c>
      <c r="D374" s="14"/>
      <c r="E374" s="14" t="s">
        <v>3199</v>
      </c>
      <c r="F374" s="14" t="s">
        <v>3200</v>
      </c>
      <c r="G374" s="14" t="s">
        <v>3801</v>
      </c>
      <c r="H374" s="14" t="s">
        <v>1850</v>
      </c>
      <c r="I374" s="14" t="s">
        <v>339</v>
      </c>
      <c r="J374" s="14" t="s">
        <v>3817</v>
      </c>
      <c r="K374" s="14">
        <v>1</v>
      </c>
      <c r="L374" s="14" t="s">
        <v>339</v>
      </c>
      <c r="M374" s="14" t="s">
        <v>339</v>
      </c>
      <c r="N374" s="14" t="s">
        <v>340</v>
      </c>
      <c r="O374" s="14"/>
      <c r="P374" s="14"/>
      <c r="Q374" s="14"/>
      <c r="R374" s="14" t="s">
        <v>339</v>
      </c>
      <c r="S374" s="14" t="s">
        <v>339</v>
      </c>
      <c r="T374" s="14">
        <v>1</v>
      </c>
      <c r="U374" s="14" t="s">
        <v>351</v>
      </c>
      <c r="V374" s="14"/>
      <c r="W374" s="14"/>
      <c r="X374" s="14" t="s">
        <v>415</v>
      </c>
      <c r="Y374" s="14" t="s">
        <v>357</v>
      </c>
      <c r="Z374" s="14" t="s">
        <v>3815</v>
      </c>
      <c r="AA374" s="14" t="s">
        <v>423</v>
      </c>
      <c r="AB374" s="14" t="s">
        <v>339</v>
      </c>
      <c r="AC374" s="14" t="s">
        <v>371</v>
      </c>
      <c r="AD374" s="14" t="s">
        <v>372</v>
      </c>
      <c r="AE374" s="14" t="s">
        <v>373</v>
      </c>
      <c r="AF374" s="16" t="s">
        <v>340</v>
      </c>
      <c r="AG374" s="14" t="s">
        <v>379</v>
      </c>
      <c r="AH374" s="14" t="s">
        <v>353</v>
      </c>
      <c r="AI374" s="14" t="s">
        <v>383</v>
      </c>
      <c r="AJ374" s="14" t="s">
        <v>3274</v>
      </c>
      <c r="AK374" s="14">
        <f t="shared" si="35"/>
        <v>866.95525313247845</v>
      </c>
      <c r="AL374" s="14" t="s">
        <v>3275</v>
      </c>
      <c r="AM374" s="14" t="s">
        <v>395</v>
      </c>
      <c r="AN374" s="14" t="s">
        <v>437</v>
      </c>
      <c r="AO374" s="14" t="s">
        <v>397</v>
      </c>
      <c r="AP374" s="14" t="s">
        <v>353</v>
      </c>
      <c r="AQ374" s="14" t="s">
        <v>383</v>
      </c>
      <c r="AR374" s="14" t="s">
        <v>3278</v>
      </c>
      <c r="AS374" s="14">
        <f t="shared" si="36"/>
        <v>412.83455175893397</v>
      </c>
      <c r="AT374" s="14" t="s">
        <v>3279</v>
      </c>
      <c r="AU374" s="16" t="s">
        <v>383</v>
      </c>
      <c r="AV374" s="16" t="s">
        <v>3274</v>
      </c>
      <c r="AW374" s="14">
        <f t="shared" si="37"/>
        <v>866.95525313247845</v>
      </c>
      <c r="AX374" s="16" t="s">
        <v>3275</v>
      </c>
      <c r="AY374" s="16" t="s">
        <v>383</v>
      </c>
      <c r="AZ374" s="16" t="s">
        <v>3278</v>
      </c>
      <c r="BA374" s="14">
        <f t="shared" si="34"/>
        <v>412.83455175893397</v>
      </c>
      <c r="BB374" s="16" t="s">
        <v>3279</v>
      </c>
    </row>
    <row r="375" spans="1:54">
      <c r="A375" s="14" t="s">
        <v>3999</v>
      </c>
      <c r="B375" s="30" t="s">
        <v>3198</v>
      </c>
      <c r="C375" s="14" t="s">
        <v>988</v>
      </c>
      <c r="D375" s="14"/>
      <c r="E375" s="14" t="s">
        <v>3199</v>
      </c>
      <c r="F375" s="14" t="s">
        <v>3200</v>
      </c>
      <c r="G375" s="14" t="s">
        <v>3783</v>
      </c>
      <c r="H375" s="14" t="s">
        <v>1850</v>
      </c>
      <c r="I375" s="14" t="s">
        <v>339</v>
      </c>
      <c r="J375" s="14" t="s">
        <v>3817</v>
      </c>
      <c r="K375" s="14">
        <v>1</v>
      </c>
      <c r="L375" s="14" t="s">
        <v>339</v>
      </c>
      <c r="M375" s="14" t="s">
        <v>339</v>
      </c>
      <c r="N375" s="14" t="s">
        <v>340</v>
      </c>
      <c r="O375" s="14"/>
      <c r="P375" s="14"/>
      <c r="Q375" s="14"/>
      <c r="R375" s="14" t="s">
        <v>339</v>
      </c>
      <c r="S375" s="14" t="s">
        <v>339</v>
      </c>
      <c r="T375" s="14">
        <v>1</v>
      </c>
      <c r="U375" s="14" t="s">
        <v>351</v>
      </c>
      <c r="V375" s="14"/>
      <c r="W375" s="14"/>
      <c r="X375" s="14" t="s">
        <v>415</v>
      </c>
      <c r="Y375" s="14" t="s">
        <v>357</v>
      </c>
      <c r="Z375" s="14" t="s">
        <v>3815</v>
      </c>
      <c r="AA375" s="14" t="s">
        <v>423</v>
      </c>
      <c r="AB375" s="14" t="s">
        <v>339</v>
      </c>
      <c r="AC375" s="14" t="s">
        <v>428</v>
      </c>
      <c r="AD375" s="14" t="s">
        <v>372</v>
      </c>
      <c r="AE375" s="14" t="s">
        <v>373</v>
      </c>
      <c r="AF375" s="16" t="s">
        <v>340</v>
      </c>
      <c r="AG375" s="14" t="s">
        <v>379</v>
      </c>
      <c r="AH375" s="14" t="s">
        <v>353</v>
      </c>
      <c r="AI375" s="14" t="s">
        <v>390</v>
      </c>
      <c r="AJ375" s="14" t="s">
        <v>3284</v>
      </c>
      <c r="AK375" s="14">
        <f t="shared" si="35"/>
        <v>199.14596557801514</v>
      </c>
      <c r="AL375" s="14" t="s">
        <v>3285</v>
      </c>
      <c r="AM375" s="14" t="s">
        <v>395</v>
      </c>
      <c r="AN375" s="14" t="s">
        <v>437</v>
      </c>
      <c r="AO375" s="14" t="s">
        <v>397</v>
      </c>
      <c r="AP375" s="14" t="s">
        <v>353</v>
      </c>
      <c r="AQ375" s="14" t="s">
        <v>390</v>
      </c>
      <c r="AR375" s="14" t="s">
        <v>3288</v>
      </c>
      <c r="AS375" s="14">
        <f t="shared" si="36"/>
        <v>199.14596557801514</v>
      </c>
      <c r="AT375" s="14" t="s">
        <v>3285</v>
      </c>
      <c r="AU375" s="16" t="s">
        <v>477</v>
      </c>
      <c r="AV375" s="16" t="s">
        <v>3282</v>
      </c>
      <c r="AW375" s="14">
        <f t="shared" si="37"/>
        <v>238.97466879566963</v>
      </c>
      <c r="AX375" s="16" t="s">
        <v>3283</v>
      </c>
      <c r="AY375" s="16" t="s">
        <v>477</v>
      </c>
      <c r="AZ375" s="16" t="s">
        <v>3286</v>
      </c>
      <c r="BA375" s="14">
        <f t="shared" si="34"/>
        <v>418.20628276485752</v>
      </c>
      <c r="BB375" s="16" t="s">
        <v>3287</v>
      </c>
    </row>
    <row r="376" spans="1:54">
      <c r="A376" s="14" t="s">
        <v>4000</v>
      </c>
      <c r="B376" s="30" t="s">
        <v>3198</v>
      </c>
      <c r="C376" s="14" t="s">
        <v>509</v>
      </c>
      <c r="D376" s="14"/>
      <c r="E376" s="14" t="s">
        <v>3199</v>
      </c>
      <c r="F376" s="14" t="s">
        <v>3200</v>
      </c>
      <c r="G376" s="14" t="s">
        <v>3779</v>
      </c>
      <c r="H376" s="14" t="s">
        <v>1850</v>
      </c>
      <c r="I376" s="14" t="s">
        <v>339</v>
      </c>
      <c r="J376" s="14" t="s">
        <v>3817</v>
      </c>
      <c r="K376" s="14">
        <v>1</v>
      </c>
      <c r="L376" s="14" t="s">
        <v>339</v>
      </c>
      <c r="M376" s="14" t="s">
        <v>339</v>
      </c>
      <c r="N376" s="14" t="s">
        <v>340</v>
      </c>
      <c r="O376" s="14"/>
      <c r="P376" s="14"/>
      <c r="Q376" s="14"/>
      <c r="R376" s="14" t="s">
        <v>339</v>
      </c>
      <c r="S376" s="14" t="s">
        <v>339</v>
      </c>
      <c r="T376" s="14">
        <v>1</v>
      </c>
      <c r="U376" s="14" t="s">
        <v>351</v>
      </c>
      <c r="V376" s="14"/>
      <c r="W376" s="14"/>
      <c r="X376" s="14" t="s">
        <v>415</v>
      </c>
      <c r="Y376" s="14" t="s">
        <v>357</v>
      </c>
      <c r="Z376" s="14" t="s">
        <v>3815</v>
      </c>
      <c r="AA376" s="14" t="s">
        <v>423</v>
      </c>
      <c r="AB376" s="14" t="s">
        <v>339</v>
      </c>
      <c r="AC376" s="14" t="s">
        <v>428</v>
      </c>
      <c r="AD376" s="14" t="s">
        <v>372</v>
      </c>
      <c r="AE376" s="14" t="s">
        <v>373</v>
      </c>
      <c r="AF376" s="16" t="s">
        <v>340</v>
      </c>
      <c r="AG376" s="14" t="s">
        <v>379</v>
      </c>
      <c r="AH376" s="14" t="s">
        <v>429</v>
      </c>
      <c r="AI376" s="14" t="s">
        <v>484</v>
      </c>
      <c r="AJ376" s="14" t="s">
        <v>3292</v>
      </c>
      <c r="AK376" s="14">
        <f t="shared" si="35"/>
        <v>1270.5588919684126</v>
      </c>
      <c r="AL376" s="14" t="s">
        <v>3293</v>
      </c>
      <c r="AM376" s="14" t="s">
        <v>395</v>
      </c>
      <c r="AN376" s="14" t="s">
        <v>437</v>
      </c>
      <c r="AO376" s="14" t="s">
        <v>397</v>
      </c>
      <c r="AP376" s="14" t="s">
        <v>429</v>
      </c>
      <c r="AQ376" s="14" t="s">
        <v>484</v>
      </c>
      <c r="AR376" s="14" t="s">
        <v>3294</v>
      </c>
      <c r="AS376" s="14">
        <f t="shared" si="36"/>
        <v>181.50841313834465</v>
      </c>
      <c r="AT376" s="14" t="s">
        <v>3295</v>
      </c>
      <c r="AU376" s="16" t="s">
        <v>484</v>
      </c>
      <c r="AV376" s="16" t="s">
        <v>3292</v>
      </c>
      <c r="AW376" s="14">
        <f t="shared" si="37"/>
        <v>1270.5588919684126</v>
      </c>
      <c r="AX376" s="16" t="s">
        <v>3293</v>
      </c>
      <c r="AY376" s="16" t="s">
        <v>484</v>
      </c>
      <c r="AZ376" s="16" t="s">
        <v>3294</v>
      </c>
      <c r="BA376" s="14">
        <f t="shared" si="34"/>
        <v>181.50841313834465</v>
      </c>
      <c r="BB376" s="16" t="s">
        <v>3295</v>
      </c>
    </row>
    <row r="377" spans="1:54">
      <c r="A377" s="14" t="s">
        <v>4001</v>
      </c>
      <c r="B377" s="30" t="s">
        <v>3198</v>
      </c>
      <c r="C377" s="14" t="s">
        <v>510</v>
      </c>
      <c r="D377" s="14"/>
      <c r="E377" s="14" t="s">
        <v>3199</v>
      </c>
      <c r="F377" s="14" t="s">
        <v>3200</v>
      </c>
      <c r="G377" s="14" t="s">
        <v>3800</v>
      </c>
      <c r="H377" s="14" t="s">
        <v>1850</v>
      </c>
      <c r="I377" s="14" t="s">
        <v>339</v>
      </c>
      <c r="J377" s="14" t="s">
        <v>3817</v>
      </c>
      <c r="K377" s="14">
        <v>1</v>
      </c>
      <c r="L377" s="14" t="s">
        <v>339</v>
      </c>
      <c r="M377" s="14" t="s">
        <v>339</v>
      </c>
      <c r="N377" s="14" t="s">
        <v>340</v>
      </c>
      <c r="O377" s="14"/>
      <c r="P377" s="14"/>
      <c r="Q377" s="14"/>
      <c r="R377" s="14" t="s">
        <v>339</v>
      </c>
      <c r="S377" s="14" t="s">
        <v>339</v>
      </c>
      <c r="T377" s="14">
        <v>1</v>
      </c>
      <c r="U377" s="14" t="s">
        <v>351</v>
      </c>
      <c r="V377" s="14"/>
      <c r="W377" s="14"/>
      <c r="X377" s="14" t="s">
        <v>415</v>
      </c>
      <c r="Y377" s="14" t="s">
        <v>357</v>
      </c>
      <c r="Z377" s="14" t="s">
        <v>3815</v>
      </c>
      <c r="AA377" s="14" t="s">
        <v>423</v>
      </c>
      <c r="AB377" s="14" t="s">
        <v>339</v>
      </c>
      <c r="AC377" s="14" t="s">
        <v>371</v>
      </c>
      <c r="AD377" s="14" t="s">
        <v>372</v>
      </c>
      <c r="AE377" s="14" t="s">
        <v>373</v>
      </c>
      <c r="AF377" s="16" t="s">
        <v>340</v>
      </c>
      <c r="AG377" s="14" t="s">
        <v>379</v>
      </c>
      <c r="AH377" s="14" t="s">
        <v>429</v>
      </c>
      <c r="AI377" s="14" t="s">
        <v>484</v>
      </c>
      <c r="AJ377" s="14" t="s">
        <v>3300</v>
      </c>
      <c r="AK377" s="14">
        <f t="shared" si="35"/>
        <v>1000.9778837167182</v>
      </c>
      <c r="AL377" s="14" t="s">
        <v>3301</v>
      </c>
      <c r="AM377" s="14" t="s">
        <v>395</v>
      </c>
      <c r="AN377" s="14" t="s">
        <v>437</v>
      </c>
      <c r="AO377" s="14" t="s">
        <v>397</v>
      </c>
      <c r="AP377" s="14" t="s">
        <v>429</v>
      </c>
      <c r="AQ377" s="14" t="s">
        <v>484</v>
      </c>
      <c r="AR377" s="14" t="s">
        <v>3304</v>
      </c>
      <c r="AS377" s="14">
        <f t="shared" si="36"/>
        <v>142.99819579281413</v>
      </c>
      <c r="AT377" s="14" t="s">
        <v>3303</v>
      </c>
      <c r="AU377" s="16" t="s">
        <v>433</v>
      </c>
      <c r="AV377" s="16" t="s">
        <v>3298</v>
      </c>
      <c r="AW377" s="14">
        <f t="shared" si="37"/>
        <v>490.27636615484533</v>
      </c>
      <c r="AX377" s="16" t="s">
        <v>3299</v>
      </c>
      <c r="AY377" s="16" t="s">
        <v>433</v>
      </c>
      <c r="AZ377" s="16" t="s">
        <v>3302</v>
      </c>
      <c r="BA377" s="14">
        <f t="shared" si="34"/>
        <v>142.99819579281413</v>
      </c>
      <c r="BB377" s="16" t="s">
        <v>3303</v>
      </c>
    </row>
    <row r="378" spans="1:54">
      <c r="A378" s="14" t="s">
        <v>4002</v>
      </c>
      <c r="B378" s="30" t="s">
        <v>3198</v>
      </c>
      <c r="C378" s="14" t="s">
        <v>3201</v>
      </c>
      <c r="D378" s="14"/>
      <c r="E378" s="14" t="s">
        <v>3199</v>
      </c>
      <c r="F378" s="14" t="s">
        <v>3200</v>
      </c>
      <c r="G378" s="14" t="s">
        <v>3779</v>
      </c>
      <c r="H378" s="14" t="s">
        <v>1850</v>
      </c>
      <c r="I378" s="14" t="s">
        <v>339</v>
      </c>
      <c r="J378" s="14" t="s">
        <v>3817</v>
      </c>
      <c r="K378" s="14">
        <v>1</v>
      </c>
      <c r="L378" s="14" t="s">
        <v>339</v>
      </c>
      <c r="M378" s="14" t="s">
        <v>339</v>
      </c>
      <c r="N378" s="14" t="s">
        <v>340</v>
      </c>
      <c r="O378" s="14"/>
      <c r="P378" s="14"/>
      <c r="Q378" s="14"/>
      <c r="R378" s="14"/>
      <c r="S378" s="14" t="s">
        <v>339</v>
      </c>
      <c r="T378" s="14">
        <v>1</v>
      </c>
      <c r="U378" s="14" t="s">
        <v>351</v>
      </c>
      <c r="V378" s="14"/>
      <c r="W378" s="14"/>
      <c r="X378" s="14" t="s">
        <v>415</v>
      </c>
      <c r="Y378" s="14" t="s">
        <v>357</v>
      </c>
      <c r="Z378" s="14" t="s">
        <v>3815</v>
      </c>
      <c r="AA378" s="14" t="s">
        <v>423</v>
      </c>
      <c r="AB378" s="14" t="s">
        <v>339</v>
      </c>
      <c r="AC378" s="14" t="s">
        <v>428</v>
      </c>
      <c r="AD378" s="14" t="s">
        <v>372</v>
      </c>
      <c r="AE378" s="14" t="s">
        <v>373</v>
      </c>
      <c r="AF378" s="16" t="s">
        <v>340</v>
      </c>
      <c r="AG378" s="14" t="s">
        <v>379</v>
      </c>
      <c r="AH378" s="14" t="s">
        <v>429</v>
      </c>
      <c r="AI378" s="14" t="s">
        <v>429</v>
      </c>
      <c r="AJ378" s="14" t="s">
        <v>3307</v>
      </c>
      <c r="AK378" s="14">
        <f t="shared" si="35"/>
        <v>351.36383309896883</v>
      </c>
      <c r="AL378" s="14" t="s">
        <v>3308</v>
      </c>
      <c r="AM378" s="14" t="s">
        <v>395</v>
      </c>
      <c r="AN378" s="14" t="s">
        <v>437</v>
      </c>
      <c r="AO378" s="14" t="s">
        <v>397</v>
      </c>
      <c r="AP378" s="14" t="s">
        <v>429</v>
      </c>
      <c r="AQ378" s="14" t="s">
        <v>429</v>
      </c>
      <c r="AR378" s="14" t="s">
        <v>3309</v>
      </c>
      <c r="AS378" s="14">
        <f t="shared" si="36"/>
        <v>153.72147933844508</v>
      </c>
      <c r="AT378" s="14" t="s">
        <v>3310</v>
      </c>
      <c r="AU378" s="16" t="s">
        <v>429</v>
      </c>
      <c r="AV378" s="16" t="s">
        <v>3307</v>
      </c>
      <c r="AW378" s="14">
        <f t="shared" si="37"/>
        <v>351.36383309896883</v>
      </c>
      <c r="AX378" s="16" t="s">
        <v>3308</v>
      </c>
      <c r="AY378" s="16" t="s">
        <v>429</v>
      </c>
      <c r="AZ378" s="16" t="s">
        <v>3309</v>
      </c>
      <c r="BA378" s="14">
        <f t="shared" si="34"/>
        <v>153.72147933844508</v>
      </c>
      <c r="BB378" s="16" t="s">
        <v>3310</v>
      </c>
    </row>
    <row r="379" spans="1:54">
      <c r="A379" s="14" t="s">
        <v>4003</v>
      </c>
      <c r="B379" s="30" t="s">
        <v>3198</v>
      </c>
      <c r="C379" s="14" t="s">
        <v>3202</v>
      </c>
      <c r="D379" s="14"/>
      <c r="E379" s="14" t="s">
        <v>3199</v>
      </c>
      <c r="F379" s="14" t="s">
        <v>3200</v>
      </c>
      <c r="G379" s="14" t="s">
        <v>3800</v>
      </c>
      <c r="H379" s="14" t="s">
        <v>1850</v>
      </c>
      <c r="I379" s="14" t="s">
        <v>339</v>
      </c>
      <c r="J379" s="14" t="s">
        <v>3817</v>
      </c>
      <c r="K379" s="14">
        <v>1</v>
      </c>
      <c r="L379" s="14" t="s">
        <v>339</v>
      </c>
      <c r="M379" s="14" t="s">
        <v>339</v>
      </c>
      <c r="N379" s="14" t="s">
        <v>340</v>
      </c>
      <c r="O379" s="14"/>
      <c r="P379" s="14"/>
      <c r="Q379" s="14"/>
      <c r="R379" s="14"/>
      <c r="S379" s="14" t="s">
        <v>339</v>
      </c>
      <c r="T379" s="14">
        <v>1</v>
      </c>
      <c r="U379" s="14" t="s">
        <v>351</v>
      </c>
      <c r="V379" s="14"/>
      <c r="W379" s="14"/>
      <c r="X379" s="14" t="s">
        <v>415</v>
      </c>
      <c r="Y379" s="14" t="s">
        <v>357</v>
      </c>
      <c r="Z379" s="14" t="s">
        <v>3815</v>
      </c>
      <c r="AA379" s="14" t="s">
        <v>423</v>
      </c>
      <c r="AB379" s="14" t="s">
        <v>339</v>
      </c>
      <c r="AC379" s="14" t="s">
        <v>371</v>
      </c>
      <c r="AD379" s="14" t="s">
        <v>372</v>
      </c>
      <c r="AE379" s="14" t="s">
        <v>373</v>
      </c>
      <c r="AF379" s="16" t="s">
        <v>340</v>
      </c>
      <c r="AG379" s="14" t="s">
        <v>379</v>
      </c>
      <c r="AH379" s="14" t="s">
        <v>429</v>
      </c>
      <c r="AI379" s="14" t="s">
        <v>484</v>
      </c>
      <c r="AJ379" s="14" t="s">
        <v>3315</v>
      </c>
      <c r="AK379" s="14">
        <f t="shared" si="35"/>
        <v>1048.2697461245366</v>
      </c>
      <c r="AL379" s="14" t="s">
        <v>3316</v>
      </c>
      <c r="AM379" s="14" t="s">
        <v>395</v>
      </c>
      <c r="AN379" s="14" t="s">
        <v>437</v>
      </c>
      <c r="AO379" s="14" t="s">
        <v>397</v>
      </c>
      <c r="AP379" s="14" t="s">
        <v>429</v>
      </c>
      <c r="AQ379" s="14" t="s">
        <v>484</v>
      </c>
      <c r="AR379" s="14" t="s">
        <v>3319</v>
      </c>
      <c r="AS379" s="14">
        <f t="shared" si="36"/>
        <v>157.24109437421248</v>
      </c>
      <c r="AT379" s="14" t="s">
        <v>3318</v>
      </c>
      <c r="AU379" s="16" t="s">
        <v>480</v>
      </c>
      <c r="AV379" s="16" t="s">
        <v>3313</v>
      </c>
      <c r="AW379" s="14">
        <f t="shared" si="37"/>
        <v>1100.681336064167</v>
      </c>
      <c r="AX379" s="16" t="s">
        <v>3314</v>
      </c>
      <c r="AY379" s="16" t="s">
        <v>480</v>
      </c>
      <c r="AZ379" s="16" t="s">
        <v>3317</v>
      </c>
      <c r="BA379" s="14">
        <f t="shared" si="34"/>
        <v>157.24109437421248</v>
      </c>
      <c r="BB379" s="16" t="s">
        <v>3318</v>
      </c>
    </row>
    <row r="380" spans="1:54">
      <c r="A380" s="14"/>
      <c r="B380" s="30" t="s">
        <v>3320</v>
      </c>
      <c r="C380" s="14"/>
      <c r="D380" s="14"/>
      <c r="E380" s="14" t="s">
        <v>3321</v>
      </c>
      <c r="F380" s="14"/>
      <c r="G380" s="14" t="s">
        <v>3808</v>
      </c>
      <c r="H380" s="14" t="s">
        <v>3322</v>
      </c>
      <c r="I380" s="14"/>
      <c r="J380" s="14"/>
      <c r="K380" s="14">
        <v>2</v>
      </c>
      <c r="L380" s="14" t="s">
        <v>340</v>
      </c>
      <c r="M380" s="14" t="s">
        <v>340</v>
      </c>
      <c r="N380" s="14"/>
      <c r="O380" s="14"/>
      <c r="P380" s="14"/>
      <c r="Q380" s="14"/>
      <c r="R380" s="14"/>
      <c r="S380" s="14"/>
      <c r="T380" s="14">
        <v>0</v>
      </c>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6"/>
      <c r="AV380" s="16"/>
      <c r="AW380" s="16"/>
      <c r="AX380" s="16"/>
      <c r="AY380" s="16"/>
      <c r="AZ380" s="16"/>
      <c r="BA380" s="14"/>
      <c r="BB380" s="16"/>
    </row>
    <row r="381" spans="1:54">
      <c r="A381" s="14"/>
      <c r="B381" s="30" t="s">
        <v>3323</v>
      </c>
      <c r="C381" s="14" t="s">
        <v>510</v>
      </c>
      <c r="D381" s="14"/>
      <c r="E381" s="14" t="s">
        <v>3324</v>
      </c>
      <c r="F381" s="14" t="s">
        <v>3325</v>
      </c>
      <c r="G381" s="14" t="s">
        <v>3802</v>
      </c>
      <c r="H381" s="14" t="s">
        <v>1312</v>
      </c>
      <c r="I381" s="14" t="s">
        <v>340</v>
      </c>
      <c r="J381" s="14" t="s">
        <v>3817</v>
      </c>
      <c r="K381" s="14">
        <v>1</v>
      </c>
      <c r="L381" s="14" t="s">
        <v>339</v>
      </c>
      <c r="M381" s="14" t="s">
        <v>339</v>
      </c>
      <c r="N381" s="14" t="s">
        <v>340</v>
      </c>
      <c r="O381" s="14"/>
      <c r="P381" s="14"/>
      <c r="Q381" s="14"/>
      <c r="R381" s="14" t="s">
        <v>339</v>
      </c>
      <c r="S381" s="14" t="s">
        <v>339</v>
      </c>
      <c r="T381" s="14">
        <v>3</v>
      </c>
      <c r="U381" s="14" t="s">
        <v>351</v>
      </c>
      <c r="V381" s="14" t="s">
        <v>352</v>
      </c>
      <c r="W381" s="14" t="s">
        <v>3810</v>
      </c>
      <c r="X381" s="14" t="s">
        <v>415</v>
      </c>
      <c r="Y381" s="14" t="s">
        <v>357</v>
      </c>
      <c r="Z381" s="14" t="s">
        <v>3814</v>
      </c>
      <c r="AA381" s="14" t="s">
        <v>423</v>
      </c>
      <c r="AB381" s="14" t="s">
        <v>339</v>
      </c>
      <c r="AC381" s="14" t="s">
        <v>371</v>
      </c>
      <c r="AD381" s="14" t="s">
        <v>372</v>
      </c>
      <c r="AE381" s="14" t="s">
        <v>373</v>
      </c>
      <c r="AF381" s="14"/>
      <c r="AG381" s="14"/>
      <c r="AH381" s="14"/>
      <c r="AI381" s="14"/>
      <c r="AJ381" s="14"/>
      <c r="AK381" s="14"/>
      <c r="AL381" s="14"/>
      <c r="AM381" s="14"/>
      <c r="AN381" s="14"/>
      <c r="AO381" s="14"/>
      <c r="AP381" s="14"/>
      <c r="AQ381" s="14"/>
      <c r="AR381" s="14"/>
      <c r="AS381" s="14"/>
      <c r="AT381" s="14"/>
      <c r="AU381" s="16"/>
      <c r="AV381" s="16"/>
      <c r="AW381" s="16"/>
      <c r="AX381" s="16"/>
      <c r="AY381" s="16"/>
      <c r="AZ381" s="16"/>
      <c r="BA381" s="14"/>
      <c r="BB381" s="16"/>
    </row>
    <row r="382" spans="1:54">
      <c r="A382" s="14"/>
      <c r="B382" s="30" t="s">
        <v>3323</v>
      </c>
      <c r="C382" s="14" t="s">
        <v>509</v>
      </c>
      <c r="D382" s="14"/>
      <c r="E382" s="14" t="s">
        <v>3324</v>
      </c>
      <c r="F382" s="14" t="s">
        <v>3325</v>
      </c>
      <c r="G382" s="14" t="s">
        <v>3802</v>
      </c>
      <c r="H382" s="14" t="s">
        <v>1312</v>
      </c>
      <c r="I382" s="14" t="s">
        <v>340</v>
      </c>
      <c r="J382" s="14" t="s">
        <v>3817</v>
      </c>
      <c r="K382" s="14">
        <v>1</v>
      </c>
      <c r="L382" s="14" t="s">
        <v>339</v>
      </c>
      <c r="M382" s="14" t="s">
        <v>339</v>
      </c>
      <c r="N382" s="14" t="s">
        <v>340</v>
      </c>
      <c r="O382" s="14" t="s">
        <v>411</v>
      </c>
      <c r="P382" s="14"/>
      <c r="Q382" s="14"/>
      <c r="R382" s="14" t="s">
        <v>340</v>
      </c>
      <c r="S382" s="14" t="s">
        <v>339</v>
      </c>
      <c r="T382" s="14">
        <v>3</v>
      </c>
      <c r="U382" s="14" t="s">
        <v>351</v>
      </c>
      <c r="V382" s="14" t="s">
        <v>352</v>
      </c>
      <c r="W382" s="14" t="s">
        <v>3810</v>
      </c>
      <c r="X382" s="14" t="s">
        <v>415</v>
      </c>
      <c r="Y382" s="14" t="s">
        <v>357</v>
      </c>
      <c r="Z382" s="14" t="s">
        <v>3814</v>
      </c>
      <c r="AA382" s="14" t="s">
        <v>423</v>
      </c>
      <c r="AB382" s="14" t="s">
        <v>339</v>
      </c>
      <c r="AC382" s="14" t="s">
        <v>371</v>
      </c>
      <c r="AD382" s="14" t="s">
        <v>372</v>
      </c>
      <c r="AE382" s="14" t="s">
        <v>373</v>
      </c>
      <c r="AF382" s="14"/>
      <c r="AG382" s="14" t="s">
        <v>379</v>
      </c>
      <c r="AH382" s="14" t="s">
        <v>402</v>
      </c>
      <c r="AI382" s="14"/>
      <c r="AJ382" s="14"/>
      <c r="AK382" s="14"/>
      <c r="AL382" s="14"/>
      <c r="AM382" s="14" t="s">
        <v>395</v>
      </c>
      <c r="AN382" s="14" t="s">
        <v>430</v>
      </c>
      <c r="AO382" s="14" t="s">
        <v>397</v>
      </c>
      <c r="AP382" s="14" t="s">
        <v>402</v>
      </c>
      <c r="AQ382" s="14"/>
      <c r="AR382" s="14"/>
      <c r="AS382" s="14"/>
      <c r="AT382" s="14"/>
      <c r="AU382" s="16"/>
      <c r="AV382" s="16"/>
      <c r="AW382" s="16"/>
      <c r="AX382" s="16"/>
      <c r="AY382" s="16"/>
      <c r="AZ382" s="16"/>
      <c r="BA382" s="14"/>
      <c r="BB382" s="16"/>
    </row>
    <row r="383" spans="1:54">
      <c r="A383" s="14"/>
      <c r="B383" s="30" t="s">
        <v>3329</v>
      </c>
      <c r="C383" s="14" t="s">
        <v>408</v>
      </c>
      <c r="D383" s="14"/>
      <c r="E383" s="14" t="s">
        <v>3330</v>
      </c>
      <c r="F383" s="14" t="s">
        <v>3331</v>
      </c>
      <c r="G383" s="14" t="s">
        <v>3778</v>
      </c>
      <c r="H383" s="14" t="s">
        <v>2029</v>
      </c>
      <c r="I383" s="14" t="s">
        <v>340</v>
      </c>
      <c r="J383" s="14" t="s">
        <v>368</v>
      </c>
      <c r="K383" s="14">
        <v>2</v>
      </c>
      <c r="L383" s="14" t="s">
        <v>340</v>
      </c>
      <c r="M383" s="14" t="s">
        <v>340</v>
      </c>
      <c r="N383" s="14" t="s">
        <v>340</v>
      </c>
      <c r="O383" s="14" t="s">
        <v>411</v>
      </c>
      <c r="P383" s="14"/>
      <c r="Q383" s="14"/>
      <c r="R383" s="14" t="s">
        <v>340</v>
      </c>
      <c r="S383" s="14" t="s">
        <v>339</v>
      </c>
      <c r="T383" s="14">
        <v>2</v>
      </c>
      <c r="U383" s="14" t="s">
        <v>351</v>
      </c>
      <c r="V383" s="14" t="s">
        <v>352</v>
      </c>
      <c r="W383" s="14"/>
      <c r="X383" s="14" t="s">
        <v>415</v>
      </c>
      <c r="Y383" s="14" t="s">
        <v>357</v>
      </c>
      <c r="Z383" s="14" t="s">
        <v>3814</v>
      </c>
      <c r="AA383" s="14" t="s">
        <v>423</v>
      </c>
      <c r="AB383" s="14" t="s">
        <v>339</v>
      </c>
      <c r="AC383" s="14" t="s">
        <v>371</v>
      </c>
      <c r="AD383" s="14" t="s">
        <v>832</v>
      </c>
      <c r="AE383" s="14" t="s">
        <v>2832</v>
      </c>
      <c r="AF383" s="14"/>
      <c r="AG383" s="14" t="s">
        <v>379</v>
      </c>
      <c r="AH383" s="14" t="s">
        <v>429</v>
      </c>
      <c r="AI383" s="14"/>
      <c r="AJ383" s="14"/>
      <c r="AK383" s="14"/>
      <c r="AL383" s="14"/>
      <c r="AM383" s="14" t="s">
        <v>395</v>
      </c>
      <c r="AN383" s="14" t="s">
        <v>396</v>
      </c>
      <c r="AO383" s="14" t="s">
        <v>397</v>
      </c>
      <c r="AP383" s="14" t="s">
        <v>429</v>
      </c>
      <c r="AQ383" s="14"/>
      <c r="AR383" s="14"/>
      <c r="AS383" s="14"/>
      <c r="AT383" s="14"/>
      <c r="AU383" s="16"/>
      <c r="AV383" s="16"/>
      <c r="AW383" s="16"/>
      <c r="AX383" s="16"/>
      <c r="AY383" s="16"/>
      <c r="AZ383" s="16"/>
      <c r="BA383" s="14"/>
      <c r="BB383" s="16"/>
    </row>
    <row r="384" spans="1:54">
      <c r="A384" s="14" t="s">
        <v>4004</v>
      </c>
      <c r="B384" s="30" t="s">
        <v>3329</v>
      </c>
      <c r="C384" s="14" t="s">
        <v>2076</v>
      </c>
      <c r="D384" s="14"/>
      <c r="E384" s="14" t="s">
        <v>3330</v>
      </c>
      <c r="F384" s="14" t="s">
        <v>3331</v>
      </c>
      <c r="G384" s="14" t="s">
        <v>3778</v>
      </c>
      <c r="H384" s="14" t="s">
        <v>2029</v>
      </c>
      <c r="I384" s="14" t="s">
        <v>340</v>
      </c>
      <c r="J384" s="14" t="s">
        <v>368</v>
      </c>
      <c r="K384" s="14">
        <v>2</v>
      </c>
      <c r="L384" s="14" t="s">
        <v>340</v>
      </c>
      <c r="M384" s="14" t="s">
        <v>340</v>
      </c>
      <c r="N384" s="14" t="s">
        <v>340</v>
      </c>
      <c r="O384" s="14" t="s">
        <v>368</v>
      </c>
      <c r="P384" s="14"/>
      <c r="Q384" s="14"/>
      <c r="R384" s="14" t="s">
        <v>340</v>
      </c>
      <c r="S384" s="14" t="s">
        <v>339</v>
      </c>
      <c r="T384" s="14">
        <v>4</v>
      </c>
      <c r="U384" s="14" t="s">
        <v>351</v>
      </c>
      <c r="V384" s="14" t="s">
        <v>352</v>
      </c>
      <c r="W384" s="14" t="s">
        <v>3810</v>
      </c>
      <c r="X384" s="14" t="s">
        <v>415</v>
      </c>
      <c r="Y384" s="14" t="s">
        <v>357</v>
      </c>
      <c r="Z384" s="14" t="s">
        <v>3814</v>
      </c>
      <c r="AA384" s="14" t="s">
        <v>423</v>
      </c>
      <c r="AB384" s="14" t="s">
        <v>339</v>
      </c>
      <c r="AC384" s="14" t="s">
        <v>371</v>
      </c>
      <c r="AD384" s="14" t="s">
        <v>372</v>
      </c>
      <c r="AE384" s="14" t="s">
        <v>373</v>
      </c>
      <c r="AF384" s="16" t="s">
        <v>340</v>
      </c>
      <c r="AG384" s="14" t="s">
        <v>379</v>
      </c>
      <c r="AH384" s="14" t="s">
        <v>353</v>
      </c>
      <c r="AI384" s="14" t="s">
        <v>390</v>
      </c>
      <c r="AJ384" s="14" t="s">
        <v>3342</v>
      </c>
      <c r="AK384" s="16">
        <v>520.24467700000002</v>
      </c>
      <c r="AL384" s="14" t="s">
        <v>3343</v>
      </c>
      <c r="AM384" s="14" t="s">
        <v>395</v>
      </c>
      <c r="AN384" s="14" t="s">
        <v>396</v>
      </c>
      <c r="AO384" s="14" t="s">
        <v>397</v>
      </c>
      <c r="AP384" s="14" t="s">
        <v>353</v>
      </c>
      <c r="AQ384" s="14" t="s">
        <v>390</v>
      </c>
      <c r="AR384" s="14" t="s">
        <v>3344</v>
      </c>
      <c r="AS384" s="14">
        <f>AT384*(SQRT(AP384))</f>
        <v>55.351119717671473</v>
      </c>
      <c r="AT384" s="14" t="s">
        <v>3345</v>
      </c>
      <c r="AU384" s="16" t="s">
        <v>390</v>
      </c>
      <c r="AV384" s="16" t="s">
        <v>3342</v>
      </c>
      <c r="AW384" s="14">
        <f>AX384*(SQRT(AH384))</f>
        <v>57.261721717042349</v>
      </c>
      <c r="AX384" s="16" t="s">
        <v>3343</v>
      </c>
      <c r="AY384" s="16" t="s">
        <v>390</v>
      </c>
      <c r="AZ384" s="16" t="s">
        <v>3344</v>
      </c>
      <c r="BA384" s="14">
        <f t="shared" si="34"/>
        <v>55.351119717671473</v>
      </c>
      <c r="BB384" s="16" t="s">
        <v>3345</v>
      </c>
    </row>
    <row r="385" spans="1:54">
      <c r="A385" s="14" t="s">
        <v>4005</v>
      </c>
      <c r="B385" s="30" t="s">
        <v>3329</v>
      </c>
      <c r="C385" s="14" t="s">
        <v>2077</v>
      </c>
      <c r="D385" s="14"/>
      <c r="E385" s="14" t="s">
        <v>3330</v>
      </c>
      <c r="F385" s="14" t="s">
        <v>3331</v>
      </c>
      <c r="G385" s="14" t="s">
        <v>3778</v>
      </c>
      <c r="H385" s="14" t="s">
        <v>2029</v>
      </c>
      <c r="I385" s="14" t="s">
        <v>340</v>
      </c>
      <c r="J385" s="14" t="s">
        <v>368</v>
      </c>
      <c r="K385" s="14">
        <v>2</v>
      </c>
      <c r="L385" s="14" t="s">
        <v>340</v>
      </c>
      <c r="M385" s="14" t="s">
        <v>340</v>
      </c>
      <c r="N385" s="14" t="s">
        <v>340</v>
      </c>
      <c r="O385" s="14" t="s">
        <v>368</v>
      </c>
      <c r="P385" s="14"/>
      <c r="Q385" s="14"/>
      <c r="R385" s="14" t="s">
        <v>340</v>
      </c>
      <c r="S385" s="14" t="s">
        <v>339</v>
      </c>
      <c r="T385" s="14">
        <v>4</v>
      </c>
      <c r="U385" s="14" t="s">
        <v>351</v>
      </c>
      <c r="V385" s="14" t="s">
        <v>352</v>
      </c>
      <c r="W385" s="14" t="s">
        <v>3810</v>
      </c>
      <c r="X385" s="14" t="s">
        <v>415</v>
      </c>
      <c r="Y385" s="14" t="s">
        <v>357</v>
      </c>
      <c r="Z385" s="14" t="s">
        <v>3814</v>
      </c>
      <c r="AA385" s="14" t="s">
        <v>423</v>
      </c>
      <c r="AB385" s="14" t="s">
        <v>339</v>
      </c>
      <c r="AC385" s="14" t="s">
        <v>371</v>
      </c>
      <c r="AD385" s="14" t="s">
        <v>372</v>
      </c>
      <c r="AE385" s="14" t="s">
        <v>373</v>
      </c>
      <c r="AF385" s="16" t="s">
        <v>340</v>
      </c>
      <c r="AG385" s="14" t="s">
        <v>379</v>
      </c>
      <c r="AH385" s="14" t="s">
        <v>353</v>
      </c>
      <c r="AI385" s="14" t="s">
        <v>390</v>
      </c>
      <c r="AJ385" s="14" t="s">
        <v>3347</v>
      </c>
      <c r="AK385" s="16">
        <v>520.24467700000002</v>
      </c>
      <c r="AL385" s="14" t="s">
        <v>3348</v>
      </c>
      <c r="AM385" s="14" t="s">
        <v>395</v>
      </c>
      <c r="AN385" s="14" t="s">
        <v>396</v>
      </c>
      <c r="AO385" s="14" t="s">
        <v>397</v>
      </c>
      <c r="AP385" s="14" t="s">
        <v>353</v>
      </c>
      <c r="AQ385" s="14" t="s">
        <v>390</v>
      </c>
      <c r="AR385" s="14" t="s">
        <v>3349</v>
      </c>
      <c r="AS385" s="14">
        <f>AT385*(SQRT(AP385))</f>
        <v>20.994576585394618</v>
      </c>
      <c r="AT385" s="14" t="s">
        <v>3350</v>
      </c>
      <c r="AU385" s="16" t="s">
        <v>390</v>
      </c>
      <c r="AV385" s="16" t="s">
        <v>3347</v>
      </c>
      <c r="AW385" s="14">
        <f>AX385*(SQRT(AH385))</f>
        <v>34.356543132276855</v>
      </c>
      <c r="AX385" s="16" t="s">
        <v>3348</v>
      </c>
      <c r="AY385" s="16" t="s">
        <v>390</v>
      </c>
      <c r="AZ385" s="16" t="s">
        <v>3349</v>
      </c>
      <c r="BA385" s="14">
        <f t="shared" si="34"/>
        <v>20.994576585394618</v>
      </c>
      <c r="BB385" s="16" t="s">
        <v>3350</v>
      </c>
    </row>
    <row r="386" spans="1:54">
      <c r="A386" s="14" t="s">
        <v>4006</v>
      </c>
      <c r="B386" s="30" t="s">
        <v>3329</v>
      </c>
      <c r="C386" s="14" t="s">
        <v>3333</v>
      </c>
      <c r="D386" s="14"/>
      <c r="E386" s="14" t="s">
        <v>3330</v>
      </c>
      <c r="F386" s="14" t="s">
        <v>3331</v>
      </c>
      <c r="G386" s="14" t="s">
        <v>3778</v>
      </c>
      <c r="H386" s="14" t="s">
        <v>2029</v>
      </c>
      <c r="I386" s="14" t="s">
        <v>340</v>
      </c>
      <c r="J386" s="14" t="s">
        <v>368</v>
      </c>
      <c r="K386" s="14">
        <v>2</v>
      </c>
      <c r="L386" s="14" t="s">
        <v>340</v>
      </c>
      <c r="M386" s="14" t="s">
        <v>340</v>
      </c>
      <c r="N386" s="14" t="s">
        <v>340</v>
      </c>
      <c r="O386" s="14" t="s">
        <v>368</v>
      </c>
      <c r="P386" s="14"/>
      <c r="Q386" s="14"/>
      <c r="R386" s="14" t="s">
        <v>340</v>
      </c>
      <c r="S386" s="14" t="s">
        <v>339</v>
      </c>
      <c r="T386" s="14">
        <v>4</v>
      </c>
      <c r="U386" s="14" t="s">
        <v>351</v>
      </c>
      <c r="V386" s="14" t="s">
        <v>352</v>
      </c>
      <c r="W386" s="14" t="s">
        <v>3810</v>
      </c>
      <c r="X386" s="14" t="s">
        <v>415</v>
      </c>
      <c r="Y386" s="14" t="s">
        <v>357</v>
      </c>
      <c r="Z386" s="14" t="s">
        <v>3814</v>
      </c>
      <c r="AA386" s="14" t="s">
        <v>423</v>
      </c>
      <c r="AB386" s="14" t="s">
        <v>339</v>
      </c>
      <c r="AC386" s="14" t="s">
        <v>371</v>
      </c>
      <c r="AD386" s="14" t="s">
        <v>372</v>
      </c>
      <c r="AE386" s="14" t="s">
        <v>373</v>
      </c>
      <c r="AF386" s="16" t="s">
        <v>340</v>
      </c>
      <c r="AG386" s="14" t="s">
        <v>379</v>
      </c>
      <c r="AH386" s="14" t="s">
        <v>353</v>
      </c>
      <c r="AI386" s="14" t="s">
        <v>390</v>
      </c>
      <c r="AJ386" s="14" t="s">
        <v>3352</v>
      </c>
      <c r="AK386" s="16">
        <v>520.24467700000002</v>
      </c>
      <c r="AL386" s="14" t="s">
        <v>3350</v>
      </c>
      <c r="AM386" s="14" t="s">
        <v>395</v>
      </c>
      <c r="AN386" s="14" t="s">
        <v>396</v>
      </c>
      <c r="AO386" s="14" t="s">
        <v>397</v>
      </c>
      <c r="AP386" s="14" t="s">
        <v>353</v>
      </c>
      <c r="AQ386" s="14" t="s">
        <v>390</v>
      </c>
      <c r="AR386" s="14" t="s">
        <v>3353</v>
      </c>
      <c r="AS386" s="14">
        <f>AT386*(SQRT(AP386))</f>
        <v>17.178271566138427</v>
      </c>
      <c r="AT386" s="14" t="s">
        <v>3354</v>
      </c>
      <c r="AU386" s="16" t="s">
        <v>390</v>
      </c>
      <c r="AV386" s="16" t="s">
        <v>3352</v>
      </c>
      <c r="AW386" s="14">
        <f>AX386*(SQRT(AH386))</f>
        <v>20.994576585394618</v>
      </c>
      <c r="AX386" s="16" t="s">
        <v>3350</v>
      </c>
      <c r="AY386" s="16" t="s">
        <v>390</v>
      </c>
      <c r="AZ386" s="16" t="s">
        <v>3353</v>
      </c>
      <c r="BA386" s="14">
        <f t="shared" si="34"/>
        <v>17.178271566138427</v>
      </c>
      <c r="BB386" s="16" t="s">
        <v>3354</v>
      </c>
    </row>
    <row r="387" spans="1:54">
      <c r="A387" s="14" t="s">
        <v>4007</v>
      </c>
      <c r="B387" s="30" t="s">
        <v>3329</v>
      </c>
      <c r="C387" s="14" t="s">
        <v>3355</v>
      </c>
      <c r="D387" s="14"/>
      <c r="E387" s="14" t="s">
        <v>3330</v>
      </c>
      <c r="F387" s="14" t="s">
        <v>3331</v>
      </c>
      <c r="G387" s="14" t="s">
        <v>3778</v>
      </c>
      <c r="H387" s="14" t="s">
        <v>2029</v>
      </c>
      <c r="I387" s="14" t="s">
        <v>340</v>
      </c>
      <c r="J387" s="14" t="s">
        <v>368</v>
      </c>
      <c r="K387" s="14">
        <v>2</v>
      </c>
      <c r="L387" s="14" t="s">
        <v>340</v>
      </c>
      <c r="M387" s="14" t="s">
        <v>340</v>
      </c>
      <c r="N387" s="14" t="s">
        <v>340</v>
      </c>
      <c r="O387" s="14" t="s">
        <v>368</v>
      </c>
      <c r="P387" s="14"/>
      <c r="Q387" s="14"/>
      <c r="R387" s="14" t="s">
        <v>340</v>
      </c>
      <c r="S387" s="14" t="s">
        <v>339</v>
      </c>
      <c r="T387" s="14">
        <v>4</v>
      </c>
      <c r="U387" s="14" t="s">
        <v>351</v>
      </c>
      <c r="V387" s="14" t="s">
        <v>352</v>
      </c>
      <c r="W387" s="14" t="s">
        <v>3810</v>
      </c>
      <c r="X387" s="14" t="s">
        <v>415</v>
      </c>
      <c r="Y387" s="14" t="s">
        <v>357</v>
      </c>
      <c r="Z387" s="14" t="s">
        <v>3815</v>
      </c>
      <c r="AA387" s="14" t="s">
        <v>423</v>
      </c>
      <c r="AB387" s="14" t="s">
        <v>339</v>
      </c>
      <c r="AC387" s="14" t="s">
        <v>371</v>
      </c>
      <c r="AD387" s="14" t="s">
        <v>372</v>
      </c>
      <c r="AE387" s="14" t="s">
        <v>373</v>
      </c>
      <c r="AF387" s="16" t="s">
        <v>340</v>
      </c>
      <c r="AG387" s="14" t="s">
        <v>379</v>
      </c>
      <c r="AH387" s="14" t="s">
        <v>353</v>
      </c>
      <c r="AI387" s="14" t="s">
        <v>390</v>
      </c>
      <c r="AJ387" s="14" t="s">
        <v>3357</v>
      </c>
      <c r="AK387" s="16">
        <v>520.24467700000002</v>
      </c>
      <c r="AL387" s="14" t="s">
        <v>3358</v>
      </c>
      <c r="AM387" s="14" t="s">
        <v>395</v>
      </c>
      <c r="AN387" s="14" t="s">
        <v>396</v>
      </c>
      <c r="AO387" s="14" t="s">
        <v>397</v>
      </c>
      <c r="AP387" s="14" t="s">
        <v>353</v>
      </c>
      <c r="AQ387" s="14" t="s">
        <v>390</v>
      </c>
      <c r="AR387" s="14" t="s">
        <v>3359</v>
      </c>
      <c r="AS387" s="14">
        <f>AT387*(SQRT(AP387))</f>
        <v>19.086424075766523</v>
      </c>
      <c r="AT387" s="14" t="s">
        <v>3360</v>
      </c>
      <c r="AU387" s="16" t="s">
        <v>390</v>
      </c>
      <c r="AV387" s="16" t="s">
        <v>3357</v>
      </c>
      <c r="AW387" s="14">
        <f>AX387*(SQRT(AH387))</f>
        <v>62.986179245926635</v>
      </c>
      <c r="AX387" s="16" t="s">
        <v>3358</v>
      </c>
      <c r="AY387" s="16" t="s">
        <v>390</v>
      </c>
      <c r="AZ387" s="16" t="s">
        <v>3359</v>
      </c>
      <c r="BA387" s="14">
        <f t="shared" si="34"/>
        <v>19.086424075766523</v>
      </c>
      <c r="BB387" s="16" t="s">
        <v>3360</v>
      </c>
    </row>
    <row r="388" spans="1:54">
      <c r="A388" s="14" t="s">
        <v>4008</v>
      </c>
      <c r="B388" s="30" t="s">
        <v>3361</v>
      </c>
      <c r="C388" s="14" t="s">
        <v>508</v>
      </c>
      <c r="D388" s="14"/>
      <c r="E388" s="14" t="s">
        <v>3362</v>
      </c>
      <c r="F388" s="14" t="s">
        <v>3363</v>
      </c>
      <c r="G388" s="14" t="s">
        <v>3803</v>
      </c>
      <c r="H388" s="14" t="s">
        <v>1129</v>
      </c>
      <c r="I388" s="14" t="s">
        <v>339</v>
      </c>
      <c r="J388" s="14" t="s">
        <v>368</v>
      </c>
      <c r="K388" s="14">
        <v>1</v>
      </c>
      <c r="L388" s="14" t="s">
        <v>340</v>
      </c>
      <c r="M388" s="14" t="s">
        <v>340</v>
      </c>
      <c r="N388" s="14" t="s">
        <v>340</v>
      </c>
      <c r="O388" s="14"/>
      <c r="P388" s="14"/>
      <c r="Q388" s="14"/>
      <c r="R388" s="14" t="s">
        <v>340</v>
      </c>
      <c r="S388" s="14" t="s">
        <v>339</v>
      </c>
      <c r="T388" s="14">
        <v>3</v>
      </c>
      <c r="U388" s="14" t="s">
        <v>351</v>
      </c>
      <c r="V388" s="14" t="s">
        <v>352</v>
      </c>
      <c r="W388" s="14"/>
      <c r="X388" s="14" t="s">
        <v>356</v>
      </c>
      <c r="Y388" s="14" t="s">
        <v>357</v>
      </c>
      <c r="Z388" s="14" t="s">
        <v>3815</v>
      </c>
      <c r="AA388" s="14" t="s">
        <v>423</v>
      </c>
      <c r="AB388" s="14" t="s">
        <v>339</v>
      </c>
      <c r="AC388" s="14" t="s">
        <v>371</v>
      </c>
      <c r="AD388" s="14" t="s">
        <v>372</v>
      </c>
      <c r="AE388" s="14" t="s">
        <v>3368</v>
      </c>
      <c r="AF388" s="16" t="s">
        <v>340</v>
      </c>
      <c r="AG388" s="14" t="s">
        <v>379</v>
      </c>
      <c r="AH388" s="14" t="s">
        <v>429</v>
      </c>
      <c r="AI388" s="14" t="s">
        <v>391</v>
      </c>
      <c r="AJ388" s="14" t="s">
        <v>3371</v>
      </c>
      <c r="AK388" s="16">
        <v>520.24467700000002</v>
      </c>
      <c r="AL388" s="14" t="s">
        <v>3372</v>
      </c>
      <c r="AM388" s="14" t="s">
        <v>395</v>
      </c>
      <c r="AN388" s="14" t="s">
        <v>2468</v>
      </c>
      <c r="AO388" s="14" t="s">
        <v>397</v>
      </c>
      <c r="AP388" s="14" t="s">
        <v>429</v>
      </c>
      <c r="AQ388" s="14" t="s">
        <v>391</v>
      </c>
      <c r="AR388" s="14" t="s">
        <v>3375</v>
      </c>
      <c r="AS388" s="14">
        <f>AT388*(SQRT(AP388))</f>
        <v>13.914021704740872</v>
      </c>
      <c r="AT388" s="14" t="s">
        <v>3376</v>
      </c>
      <c r="AU388" s="16" t="s">
        <v>391</v>
      </c>
      <c r="AV388" s="16" t="s">
        <v>3371</v>
      </c>
      <c r="AW388" s="14">
        <f>AX388*(SQRT(AH388))</f>
        <v>66.724058629552815</v>
      </c>
      <c r="AX388" s="16" t="s">
        <v>3372</v>
      </c>
      <c r="AY388" s="16" t="s">
        <v>391</v>
      </c>
      <c r="AZ388" s="16" t="s">
        <v>3375</v>
      </c>
      <c r="BA388" s="14">
        <f t="shared" si="34"/>
        <v>13.914021704740872</v>
      </c>
      <c r="BB388" s="16" t="s">
        <v>3376</v>
      </c>
    </row>
    <row r="389" spans="1:54">
      <c r="A389" s="14"/>
      <c r="B389" s="30" t="s">
        <v>3378</v>
      </c>
      <c r="C389" s="14" t="s">
        <v>3381</v>
      </c>
      <c r="D389" s="14"/>
      <c r="E389" s="14" t="s">
        <v>3379</v>
      </c>
      <c r="F389" s="14" t="s">
        <v>3380</v>
      </c>
      <c r="G389" s="14" t="s">
        <v>3775</v>
      </c>
      <c r="H389" s="14" t="s">
        <v>756</v>
      </c>
      <c r="I389" s="14" t="s">
        <v>340</v>
      </c>
      <c r="J389" s="14" t="s">
        <v>368</v>
      </c>
      <c r="K389" s="14">
        <v>0</v>
      </c>
      <c r="L389" s="14" t="s">
        <v>340</v>
      </c>
      <c r="M389" s="14" t="s">
        <v>339</v>
      </c>
      <c r="N389" s="14" t="s">
        <v>340</v>
      </c>
      <c r="O389" s="14"/>
      <c r="P389" s="14"/>
      <c r="Q389" s="14"/>
      <c r="R389" s="14" t="s">
        <v>340</v>
      </c>
      <c r="S389" s="14" t="s">
        <v>339</v>
      </c>
      <c r="T389" s="14">
        <v>2</v>
      </c>
      <c r="U389" s="14" t="s">
        <v>351</v>
      </c>
      <c r="V389" s="14"/>
      <c r="W389" s="14" t="s">
        <v>3810</v>
      </c>
      <c r="X389" s="14" t="s">
        <v>356</v>
      </c>
      <c r="Y389" s="14" t="s">
        <v>357</v>
      </c>
      <c r="Z389" s="14" t="s">
        <v>3813</v>
      </c>
      <c r="AA389" s="14" t="s">
        <v>423</v>
      </c>
      <c r="AB389" s="14" t="s">
        <v>339</v>
      </c>
      <c r="AC389" s="14" t="s">
        <v>368</v>
      </c>
      <c r="AD389" s="14" t="s">
        <v>368</v>
      </c>
      <c r="AE389" s="14" t="s">
        <v>2832</v>
      </c>
      <c r="AF389" s="14"/>
      <c r="AG389" s="14"/>
      <c r="AH389" s="14"/>
      <c r="AI389" s="14"/>
      <c r="AJ389" s="14"/>
      <c r="AK389" s="14"/>
      <c r="AL389" s="14"/>
      <c r="AM389" s="14"/>
      <c r="AN389" s="14"/>
      <c r="AO389" s="14"/>
      <c r="AP389" s="14"/>
      <c r="AQ389" s="14"/>
      <c r="AR389" s="14"/>
      <c r="AS389" s="14"/>
      <c r="AT389" s="14"/>
      <c r="AU389" s="16"/>
      <c r="AV389" s="16"/>
      <c r="AW389" s="16"/>
      <c r="AX389" s="16"/>
      <c r="AY389" s="16"/>
      <c r="AZ389" s="16"/>
      <c r="BA389" s="14"/>
      <c r="BB389" s="16"/>
    </row>
    <row r="390" spans="1:54">
      <c r="A390" s="14"/>
      <c r="B390" s="30" t="s">
        <v>3387</v>
      </c>
      <c r="C390" s="14"/>
      <c r="D390" s="14"/>
      <c r="E390" s="14" t="s">
        <v>3388</v>
      </c>
      <c r="F390" s="14" t="s">
        <v>3389</v>
      </c>
      <c r="G390" s="14" t="s">
        <v>3808</v>
      </c>
      <c r="H390" s="14" t="s">
        <v>807</v>
      </c>
      <c r="I390" s="14"/>
      <c r="J390" s="14"/>
      <c r="K390" s="14">
        <v>2</v>
      </c>
      <c r="L390" s="14" t="s">
        <v>339</v>
      </c>
      <c r="M390" s="14" t="s">
        <v>339</v>
      </c>
      <c r="N390" s="14"/>
      <c r="O390" s="14"/>
      <c r="P390" s="14"/>
      <c r="Q390" s="14"/>
      <c r="R390" s="14"/>
      <c r="S390" s="14"/>
      <c r="T390" s="14">
        <v>0</v>
      </c>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6"/>
      <c r="AV390" s="16"/>
      <c r="AW390" s="16"/>
      <c r="AX390" s="16"/>
      <c r="AY390" s="16"/>
      <c r="AZ390" s="16"/>
      <c r="BA390" s="14"/>
      <c r="BB390" s="16"/>
    </row>
    <row r="391" spans="1:54">
      <c r="A391" s="14"/>
      <c r="B391" s="30" t="s">
        <v>3390</v>
      </c>
      <c r="C391" s="14"/>
      <c r="D391" s="14"/>
      <c r="E391" s="14" t="s">
        <v>3391</v>
      </c>
      <c r="F391" s="14" t="s">
        <v>3392</v>
      </c>
      <c r="G391" s="14" t="s">
        <v>3806</v>
      </c>
      <c r="H391" s="14" t="s">
        <v>3393</v>
      </c>
      <c r="I391" s="14"/>
      <c r="J391" s="14"/>
      <c r="K391" s="14">
        <v>0</v>
      </c>
      <c r="L391" s="14"/>
      <c r="M391" s="14" t="s">
        <v>340</v>
      </c>
      <c r="N391" s="14"/>
      <c r="O391" s="14"/>
      <c r="P391" s="14"/>
      <c r="Q391" s="14"/>
      <c r="R391" s="14"/>
      <c r="S391" s="14"/>
      <c r="T391" s="14">
        <v>0</v>
      </c>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6"/>
      <c r="AV391" s="16"/>
      <c r="AW391" s="16"/>
      <c r="AX391" s="16"/>
      <c r="AY391" s="16"/>
      <c r="AZ391" s="16"/>
      <c r="BA391" s="14"/>
      <c r="BB391" s="16"/>
    </row>
    <row r="392" spans="1:54">
      <c r="A392" s="14"/>
      <c r="B392" s="30" t="s">
        <v>3394</v>
      </c>
      <c r="C392" s="14"/>
      <c r="D392" s="14"/>
      <c r="E392" s="14" t="s">
        <v>3395</v>
      </c>
      <c r="F392" s="14" t="s">
        <v>3396</v>
      </c>
      <c r="G392" s="14" t="s">
        <v>3808</v>
      </c>
      <c r="H392" s="14" t="s">
        <v>1117</v>
      </c>
      <c r="I392" s="14"/>
      <c r="J392" s="14"/>
      <c r="K392" s="14">
        <v>1</v>
      </c>
      <c r="L392" s="14" t="s">
        <v>339</v>
      </c>
      <c r="M392" s="14" t="s">
        <v>339</v>
      </c>
      <c r="N392" s="14"/>
      <c r="O392" s="14"/>
      <c r="P392" s="14"/>
      <c r="Q392" s="14"/>
      <c r="R392" s="14"/>
      <c r="S392" s="14"/>
      <c r="T392" s="14">
        <v>0</v>
      </c>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6"/>
      <c r="AV392" s="16"/>
      <c r="AW392" s="16"/>
      <c r="AX392" s="16"/>
      <c r="AY392" s="16"/>
      <c r="AZ392" s="16"/>
      <c r="BA392" s="14"/>
      <c r="BB392" s="16"/>
    </row>
    <row r="393" spans="1:54">
      <c r="A393" s="14"/>
      <c r="B393" s="30" t="s">
        <v>3397</v>
      </c>
      <c r="C393" s="14"/>
      <c r="D393" s="14"/>
      <c r="E393" s="14" t="s">
        <v>3398</v>
      </c>
      <c r="F393" s="14" t="s">
        <v>3399</v>
      </c>
      <c r="G393" s="14" t="s">
        <v>3808</v>
      </c>
      <c r="H393" s="14" t="s">
        <v>807</v>
      </c>
      <c r="I393" s="14"/>
      <c r="J393" s="14"/>
      <c r="K393" s="14">
        <v>2</v>
      </c>
      <c r="L393" s="14" t="s">
        <v>339</v>
      </c>
      <c r="M393" s="14" t="s">
        <v>339</v>
      </c>
      <c r="N393" s="14"/>
      <c r="O393" s="14"/>
      <c r="P393" s="14"/>
      <c r="Q393" s="14"/>
      <c r="R393" s="14"/>
      <c r="S393" s="14"/>
      <c r="T393" s="14">
        <v>0</v>
      </c>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6"/>
      <c r="AV393" s="16"/>
      <c r="AW393" s="16"/>
      <c r="AX393" s="16"/>
      <c r="AY393" s="16"/>
      <c r="AZ393" s="16"/>
      <c r="BA393" s="14"/>
      <c r="BB393" s="16"/>
    </row>
    <row r="394" spans="1:54">
      <c r="A394" s="14"/>
      <c r="B394" s="30" t="s">
        <v>3400</v>
      </c>
      <c r="C394" s="14" t="s">
        <v>349</v>
      </c>
      <c r="D394" s="14"/>
      <c r="E394" s="14" t="s">
        <v>3401</v>
      </c>
      <c r="F394" s="14" t="s">
        <v>3402</v>
      </c>
      <c r="G394" s="14" t="s">
        <v>3775</v>
      </c>
      <c r="H394" s="14" t="s">
        <v>1546</v>
      </c>
      <c r="I394" s="14" t="s">
        <v>339</v>
      </c>
      <c r="J394" s="14" t="s">
        <v>368</v>
      </c>
      <c r="K394" s="14">
        <v>1</v>
      </c>
      <c r="L394" s="14" t="s">
        <v>340</v>
      </c>
      <c r="M394" s="14" t="s">
        <v>340</v>
      </c>
      <c r="N394" s="14" t="s">
        <v>340</v>
      </c>
      <c r="O394" s="14" t="s">
        <v>411</v>
      </c>
      <c r="P394" s="14"/>
      <c r="Q394" s="14"/>
      <c r="R394" s="14" t="s">
        <v>340</v>
      </c>
      <c r="S394" s="14" t="s">
        <v>339</v>
      </c>
      <c r="T394" s="14">
        <v>3</v>
      </c>
      <c r="U394" s="14" t="s">
        <v>351</v>
      </c>
      <c r="V394" s="14" t="s">
        <v>352</v>
      </c>
      <c r="W394" s="14" t="s">
        <v>3810</v>
      </c>
      <c r="X394" s="14" t="s">
        <v>415</v>
      </c>
      <c r="Y394" s="14" t="s">
        <v>357</v>
      </c>
      <c r="Z394" s="14" t="s">
        <v>3814</v>
      </c>
      <c r="AA394" s="14" t="s">
        <v>423</v>
      </c>
      <c r="AB394" s="14" t="s">
        <v>339</v>
      </c>
      <c r="AC394" s="14" t="s">
        <v>371</v>
      </c>
      <c r="AD394" s="14" t="s">
        <v>832</v>
      </c>
      <c r="AE394" s="14" t="s">
        <v>833</v>
      </c>
      <c r="AF394" s="14"/>
      <c r="AG394" s="14"/>
      <c r="AH394" s="14"/>
      <c r="AI394" s="14"/>
      <c r="AJ394" s="14"/>
      <c r="AK394" s="14"/>
      <c r="AL394" s="14"/>
      <c r="AM394" s="14"/>
      <c r="AN394" s="14"/>
      <c r="AO394" s="14"/>
      <c r="AP394" s="14"/>
      <c r="AQ394" s="14"/>
      <c r="AR394" s="14"/>
      <c r="AS394" s="14"/>
      <c r="AT394" s="14"/>
      <c r="AU394" s="16"/>
      <c r="AV394" s="16"/>
      <c r="AW394" s="16"/>
      <c r="AX394" s="16"/>
      <c r="AY394" s="16"/>
      <c r="AZ394" s="16"/>
      <c r="BA394" s="14"/>
      <c r="BB394" s="16"/>
    </row>
    <row r="395" spans="1:54">
      <c r="A395" s="14"/>
      <c r="B395" s="30" t="s">
        <v>3400</v>
      </c>
      <c r="C395" s="14" t="s">
        <v>507</v>
      </c>
      <c r="D395" s="14"/>
      <c r="E395" s="14" t="s">
        <v>3401</v>
      </c>
      <c r="F395" s="14" t="s">
        <v>3402</v>
      </c>
      <c r="G395" s="14" t="s">
        <v>3775</v>
      </c>
      <c r="H395" s="14" t="s">
        <v>1546</v>
      </c>
      <c r="I395" s="14" t="s">
        <v>339</v>
      </c>
      <c r="J395" s="14" t="s">
        <v>368</v>
      </c>
      <c r="K395" s="14">
        <v>1</v>
      </c>
      <c r="L395" s="14" t="s">
        <v>340</v>
      </c>
      <c r="M395" s="14" t="s">
        <v>340</v>
      </c>
      <c r="N395" s="14" t="s">
        <v>340</v>
      </c>
      <c r="O395" s="14" t="s">
        <v>411</v>
      </c>
      <c r="P395" s="14"/>
      <c r="Q395" s="14"/>
      <c r="R395" s="14" t="s">
        <v>340</v>
      </c>
      <c r="S395" s="14" t="s">
        <v>340</v>
      </c>
      <c r="T395" s="14">
        <v>3</v>
      </c>
      <c r="U395" s="14" t="s">
        <v>351</v>
      </c>
      <c r="V395" s="14" t="s">
        <v>352</v>
      </c>
      <c r="W395" s="14" t="s">
        <v>3810</v>
      </c>
      <c r="X395" s="14" t="s">
        <v>415</v>
      </c>
      <c r="Y395" s="14" t="s">
        <v>593</v>
      </c>
      <c r="Z395" s="14" t="s">
        <v>3814</v>
      </c>
      <c r="AA395" s="14" t="s">
        <v>423</v>
      </c>
      <c r="AB395" s="14" t="s">
        <v>339</v>
      </c>
      <c r="AC395" s="14" t="s">
        <v>365</v>
      </c>
      <c r="AD395" s="14" t="s">
        <v>365</v>
      </c>
      <c r="AE395" s="14" t="s">
        <v>3410</v>
      </c>
      <c r="AF395" s="14"/>
      <c r="AG395" s="14"/>
      <c r="AH395" s="14"/>
      <c r="AI395" s="14"/>
      <c r="AJ395" s="14"/>
      <c r="AK395" s="14"/>
      <c r="AL395" s="14"/>
      <c r="AM395" s="14"/>
      <c r="AN395" s="14"/>
      <c r="AO395" s="14"/>
      <c r="AP395" s="14"/>
      <c r="AQ395" s="14"/>
      <c r="AR395" s="14"/>
      <c r="AS395" s="14"/>
      <c r="AT395" s="14"/>
      <c r="AU395" s="16"/>
      <c r="AV395" s="16"/>
      <c r="AW395" s="16"/>
      <c r="AX395" s="16"/>
      <c r="AY395" s="16"/>
      <c r="AZ395" s="16"/>
      <c r="BA395" s="14"/>
      <c r="BB395" s="16"/>
    </row>
    <row r="396" spans="1:54">
      <c r="A396" s="14"/>
      <c r="B396" s="30" t="s">
        <v>3414</v>
      </c>
      <c r="C396" s="14"/>
      <c r="D396" s="14"/>
      <c r="E396" s="14" t="s">
        <v>3415</v>
      </c>
      <c r="F396" s="14" t="s">
        <v>3416</v>
      </c>
      <c r="G396" s="14" t="s">
        <v>3808</v>
      </c>
      <c r="H396" s="14" t="s">
        <v>711</v>
      </c>
      <c r="I396" s="14"/>
      <c r="J396" s="14"/>
      <c r="K396" s="14">
        <v>1</v>
      </c>
      <c r="L396" s="14" t="s">
        <v>339</v>
      </c>
      <c r="M396" s="14" t="s">
        <v>339</v>
      </c>
      <c r="N396" s="14"/>
      <c r="O396" s="14"/>
      <c r="P396" s="14"/>
      <c r="Q396" s="14"/>
      <c r="R396" s="14"/>
      <c r="S396" s="14"/>
      <c r="T396" s="14">
        <v>0</v>
      </c>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row>
    <row r="397" spans="1:54">
      <c r="A397" s="14" t="s">
        <v>4009</v>
      </c>
      <c r="B397" s="30" t="s">
        <v>3417</v>
      </c>
      <c r="C397" s="14" t="s">
        <v>2350</v>
      </c>
      <c r="D397" s="14"/>
      <c r="E397" s="14" t="s">
        <v>3418</v>
      </c>
      <c r="F397" s="14" t="s">
        <v>3419</v>
      </c>
      <c r="G397" s="14" t="s">
        <v>3777</v>
      </c>
      <c r="H397" s="14" t="s">
        <v>1939</v>
      </c>
      <c r="I397" s="14" t="s">
        <v>339</v>
      </c>
      <c r="J397" s="14" t="s">
        <v>368</v>
      </c>
      <c r="K397" s="14">
        <v>1</v>
      </c>
      <c r="L397" s="14" t="s">
        <v>339</v>
      </c>
      <c r="M397" s="14" t="s">
        <v>339</v>
      </c>
      <c r="N397" s="14" t="s">
        <v>340</v>
      </c>
      <c r="O397" s="14"/>
      <c r="P397" s="14"/>
      <c r="Q397" s="14"/>
      <c r="R397" s="14" t="s">
        <v>340</v>
      </c>
      <c r="S397" s="14" t="s">
        <v>339</v>
      </c>
      <c r="T397" s="14">
        <v>3</v>
      </c>
      <c r="U397" s="14" t="s">
        <v>520</v>
      </c>
      <c r="V397" s="14" t="s">
        <v>641</v>
      </c>
      <c r="W397" s="14"/>
      <c r="X397" s="14" t="s">
        <v>356</v>
      </c>
      <c r="Y397" s="14" t="s">
        <v>357</v>
      </c>
      <c r="Z397" s="14" t="s">
        <v>3815</v>
      </c>
      <c r="AA397" s="14" t="s">
        <v>423</v>
      </c>
      <c r="AB397" s="14" t="s">
        <v>339</v>
      </c>
      <c r="AC397" s="14" t="s">
        <v>371</v>
      </c>
      <c r="AD397" s="14" t="s">
        <v>2336</v>
      </c>
      <c r="AE397" s="14" t="s">
        <v>373</v>
      </c>
      <c r="AF397" s="16" t="s">
        <v>340</v>
      </c>
      <c r="AG397" s="14" t="s">
        <v>379</v>
      </c>
      <c r="AH397" s="14" t="s">
        <v>353</v>
      </c>
      <c r="AI397" s="14" t="s">
        <v>383</v>
      </c>
      <c r="AJ397" s="14" t="s">
        <v>3424</v>
      </c>
      <c r="AK397" s="14" t="s">
        <v>3425</v>
      </c>
      <c r="AL397" s="14"/>
      <c r="AM397" s="14" t="s">
        <v>395</v>
      </c>
      <c r="AN397" s="14" t="s">
        <v>430</v>
      </c>
      <c r="AO397" s="14" t="s">
        <v>397</v>
      </c>
      <c r="AP397" s="14" t="s">
        <v>353</v>
      </c>
      <c r="AQ397" s="14" t="s">
        <v>383</v>
      </c>
      <c r="AR397" s="14" t="s">
        <v>3427</v>
      </c>
      <c r="AS397" s="14" t="s">
        <v>3428</v>
      </c>
      <c r="AT397" s="14"/>
      <c r="AU397" s="16" t="s">
        <v>383</v>
      </c>
      <c r="AV397" s="16" t="s">
        <v>3424</v>
      </c>
      <c r="AW397" s="16" t="s">
        <v>3425</v>
      </c>
      <c r="AX397" s="16"/>
      <c r="AY397" s="16" t="s">
        <v>383</v>
      </c>
      <c r="AZ397" s="16" t="s">
        <v>3427</v>
      </c>
      <c r="BA397" s="16" t="s">
        <v>3428</v>
      </c>
      <c r="BB397" s="16"/>
    </row>
    <row r="398" spans="1:54">
      <c r="A398" s="14"/>
      <c r="B398" s="30" t="s">
        <v>3429</v>
      </c>
      <c r="C398" s="14"/>
      <c r="D398" s="14"/>
      <c r="E398" s="14" t="s">
        <v>3430</v>
      </c>
      <c r="F398" s="14" t="s">
        <v>3431</v>
      </c>
      <c r="G398" s="14" t="s">
        <v>3806</v>
      </c>
      <c r="H398" s="14" t="s">
        <v>1291</v>
      </c>
      <c r="I398" s="14" t="s">
        <v>339</v>
      </c>
      <c r="J398" s="14" t="s">
        <v>368</v>
      </c>
      <c r="K398" s="14">
        <v>0</v>
      </c>
      <c r="L398" s="14"/>
      <c r="M398" s="14" t="s">
        <v>339</v>
      </c>
      <c r="N398" s="14"/>
      <c r="O398" s="14"/>
      <c r="P398" s="14"/>
      <c r="Q398" s="14"/>
      <c r="R398" s="14"/>
      <c r="S398" s="14"/>
      <c r="T398" s="14">
        <v>0</v>
      </c>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6"/>
      <c r="AV398" s="16"/>
      <c r="AW398" s="16"/>
      <c r="AX398" s="16"/>
      <c r="AY398" s="16"/>
      <c r="AZ398" s="16"/>
      <c r="BA398" s="16"/>
      <c r="BB398" s="16"/>
    </row>
    <row r="399" spans="1:54">
      <c r="A399" s="14" t="s">
        <v>4010</v>
      </c>
      <c r="B399" s="30" t="s">
        <v>3432</v>
      </c>
      <c r="C399" s="14" t="s">
        <v>408</v>
      </c>
      <c r="D399" s="14"/>
      <c r="E399" s="14" t="s">
        <v>3433</v>
      </c>
      <c r="F399" s="14" t="s">
        <v>3434</v>
      </c>
      <c r="G399" s="14" t="s">
        <v>3770</v>
      </c>
      <c r="H399" s="14" t="s">
        <v>741</v>
      </c>
      <c r="I399" s="14"/>
      <c r="J399" s="14" t="s">
        <v>368</v>
      </c>
      <c r="K399" s="14">
        <v>2</v>
      </c>
      <c r="L399" s="14" t="s">
        <v>339</v>
      </c>
      <c r="M399" s="14" t="s">
        <v>339</v>
      </c>
      <c r="N399" s="14" t="s">
        <v>340</v>
      </c>
      <c r="O399" s="14"/>
      <c r="P399" s="14"/>
      <c r="Q399" s="14"/>
      <c r="R399" s="14" t="s">
        <v>340</v>
      </c>
      <c r="S399" s="14" t="s">
        <v>339</v>
      </c>
      <c r="T399" s="14">
        <v>2</v>
      </c>
      <c r="U399" s="14" t="s">
        <v>351</v>
      </c>
      <c r="V399" s="14"/>
      <c r="W399" s="14" t="s">
        <v>3810</v>
      </c>
      <c r="X399" s="14" t="s">
        <v>415</v>
      </c>
      <c r="Y399" s="14" t="s">
        <v>357</v>
      </c>
      <c r="Z399" s="14" t="s">
        <v>3815</v>
      </c>
      <c r="AA399" s="14" t="s">
        <v>423</v>
      </c>
      <c r="AB399" s="14" t="s">
        <v>339</v>
      </c>
      <c r="AC399" s="14" t="s">
        <v>371</v>
      </c>
      <c r="AD399" s="14" t="s">
        <v>1318</v>
      </c>
      <c r="AE399" s="14" t="s">
        <v>3436</v>
      </c>
      <c r="AF399" s="16" t="s">
        <v>340</v>
      </c>
      <c r="AG399" s="14" t="s">
        <v>379</v>
      </c>
      <c r="AH399" s="14" t="s">
        <v>429</v>
      </c>
      <c r="AI399" s="14" t="s">
        <v>683</v>
      </c>
      <c r="AJ399" s="14" t="s">
        <v>3439</v>
      </c>
      <c r="AK399" s="16">
        <v>520.24467700000002</v>
      </c>
      <c r="AL399" s="14" t="s">
        <v>3440</v>
      </c>
      <c r="AM399" s="14" t="s">
        <v>395</v>
      </c>
      <c r="AN399" s="14" t="s">
        <v>396</v>
      </c>
      <c r="AO399" s="14" t="s">
        <v>397</v>
      </c>
      <c r="AP399" s="14" t="s">
        <v>559</v>
      </c>
      <c r="AQ399" s="14" t="s">
        <v>683</v>
      </c>
      <c r="AR399" s="14" t="s">
        <v>3443</v>
      </c>
      <c r="AS399" s="14">
        <f>AT399*(SQRT(AP399))</f>
        <v>1.8839999999999999</v>
      </c>
      <c r="AT399" s="14" t="s">
        <v>3444</v>
      </c>
      <c r="AU399" s="16" t="s">
        <v>683</v>
      </c>
      <c r="AV399" s="16" t="s">
        <v>3439</v>
      </c>
      <c r="AW399" s="14">
        <f>AX399*(SQRT(AH399))</f>
        <v>2.5266598504745352</v>
      </c>
      <c r="AX399" s="16" t="s">
        <v>3440</v>
      </c>
      <c r="AY399" s="16" t="s">
        <v>683</v>
      </c>
      <c r="AZ399" s="16" t="s">
        <v>3443</v>
      </c>
      <c r="BA399" s="14">
        <f t="shared" ref="BA399" si="38">BB399*(SQRT(AP399))</f>
        <v>1.8839999999999999</v>
      </c>
      <c r="BB399" s="16" t="s">
        <v>3444</v>
      </c>
    </row>
    <row r="400" spans="1:54">
      <c r="A400" s="14" t="s">
        <v>4011</v>
      </c>
      <c r="B400" s="30" t="s">
        <v>3446</v>
      </c>
      <c r="C400" s="14" t="s">
        <v>808</v>
      </c>
      <c r="D400" s="14"/>
      <c r="E400" s="14" t="s">
        <v>3447</v>
      </c>
      <c r="F400" s="14" t="s">
        <v>3448</v>
      </c>
      <c r="G400" s="14" t="s">
        <v>3803</v>
      </c>
      <c r="H400" s="14" t="s">
        <v>1053</v>
      </c>
      <c r="I400" s="14"/>
      <c r="J400" s="14" t="s">
        <v>368</v>
      </c>
      <c r="K400" s="14">
        <v>2</v>
      </c>
      <c r="L400" s="14" t="s">
        <v>339</v>
      </c>
      <c r="M400" s="14" t="s">
        <v>339</v>
      </c>
      <c r="N400" s="14" t="s">
        <v>340</v>
      </c>
      <c r="O400" s="14" t="s">
        <v>411</v>
      </c>
      <c r="P400" s="14"/>
      <c r="Q400" s="14"/>
      <c r="R400" s="14" t="s">
        <v>340</v>
      </c>
      <c r="S400" s="14" t="s">
        <v>339</v>
      </c>
      <c r="T400" s="14">
        <v>4</v>
      </c>
      <c r="U400" s="14" t="s">
        <v>351</v>
      </c>
      <c r="V400" s="14" t="s">
        <v>352</v>
      </c>
      <c r="W400" s="14" t="s">
        <v>3810</v>
      </c>
      <c r="X400" s="14" t="s">
        <v>415</v>
      </c>
      <c r="Y400" s="14" t="s">
        <v>357</v>
      </c>
      <c r="Z400" s="14" t="s">
        <v>3814</v>
      </c>
      <c r="AA400" s="14" t="s">
        <v>423</v>
      </c>
      <c r="AB400" s="14" t="s">
        <v>339</v>
      </c>
      <c r="AC400" s="14" t="s">
        <v>428</v>
      </c>
      <c r="AD400" s="14" t="s">
        <v>372</v>
      </c>
      <c r="AE400" s="14" t="s">
        <v>3451</v>
      </c>
      <c r="AF400" s="16" t="s">
        <v>340</v>
      </c>
      <c r="AG400" s="14" t="s">
        <v>379</v>
      </c>
      <c r="AH400" s="14" t="s">
        <v>402</v>
      </c>
      <c r="AI400" s="14" t="s">
        <v>530</v>
      </c>
      <c r="AJ400" s="14" t="s">
        <v>3453</v>
      </c>
      <c r="AK400" s="14" t="s">
        <v>3454</v>
      </c>
      <c r="AL400" s="14"/>
      <c r="AM400" s="14" t="s">
        <v>395</v>
      </c>
      <c r="AN400" s="14" t="s">
        <v>396</v>
      </c>
      <c r="AO400" s="14" t="s">
        <v>397</v>
      </c>
      <c r="AP400" s="14" t="s">
        <v>402</v>
      </c>
      <c r="AQ400" s="14" t="s">
        <v>530</v>
      </c>
      <c r="AR400" s="14" t="s">
        <v>3455</v>
      </c>
      <c r="AS400" s="14" t="s">
        <v>3456</v>
      </c>
      <c r="AT400" s="14"/>
      <c r="AU400" s="16" t="s">
        <v>530</v>
      </c>
      <c r="AV400" s="16" t="s">
        <v>3453</v>
      </c>
      <c r="AW400" s="16" t="s">
        <v>3454</v>
      </c>
      <c r="AX400" s="16"/>
      <c r="AY400" s="16" t="s">
        <v>530</v>
      </c>
      <c r="AZ400" s="16" t="s">
        <v>3455</v>
      </c>
      <c r="BA400" s="16" t="s">
        <v>3456</v>
      </c>
      <c r="BB400" s="16"/>
    </row>
    <row r="401" spans="1:54">
      <c r="A401" s="14"/>
      <c r="B401" s="30" t="s">
        <v>3457</v>
      </c>
      <c r="C401" s="14"/>
      <c r="D401" s="14"/>
      <c r="E401" s="14" t="s">
        <v>3458</v>
      </c>
      <c r="F401" s="14" t="s">
        <v>3459</v>
      </c>
      <c r="G401" s="14" t="s">
        <v>3806</v>
      </c>
      <c r="H401" s="14" t="s">
        <v>2075</v>
      </c>
      <c r="I401" s="14" t="s">
        <v>340</v>
      </c>
      <c r="J401" s="14" t="s">
        <v>368</v>
      </c>
      <c r="K401" s="14">
        <v>0</v>
      </c>
      <c r="L401" s="14"/>
      <c r="M401" s="14" t="s">
        <v>339</v>
      </c>
      <c r="N401" s="14"/>
      <c r="O401" s="14"/>
      <c r="P401" s="14"/>
      <c r="Q401" s="14"/>
      <c r="R401" s="14"/>
      <c r="S401" s="14"/>
      <c r="T401" s="14">
        <v>0</v>
      </c>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6"/>
      <c r="AV401" s="16"/>
      <c r="AW401" s="16"/>
      <c r="AX401" s="16"/>
      <c r="AY401" s="16"/>
      <c r="AZ401" s="16"/>
      <c r="BA401" s="16"/>
      <c r="BB401" s="16"/>
    </row>
    <row r="402" spans="1:54" s="21" customFormat="1">
      <c r="A402" s="20" t="s">
        <v>4012</v>
      </c>
      <c r="B402" s="34" t="s">
        <v>3460</v>
      </c>
      <c r="C402" s="20" t="s">
        <v>408</v>
      </c>
      <c r="D402" s="20"/>
      <c r="E402" s="20" t="s">
        <v>3461</v>
      </c>
      <c r="F402" s="20" t="s">
        <v>3462</v>
      </c>
      <c r="G402" s="20" t="s">
        <v>3772</v>
      </c>
      <c r="H402" s="20" t="s">
        <v>1499</v>
      </c>
      <c r="I402" s="20" t="s">
        <v>339</v>
      </c>
      <c r="J402" s="20" t="s">
        <v>368</v>
      </c>
      <c r="K402" s="20">
        <v>2</v>
      </c>
      <c r="L402" s="20" t="s">
        <v>339</v>
      </c>
      <c r="M402" s="20" t="s">
        <v>340</v>
      </c>
      <c r="N402" s="20" t="s">
        <v>340</v>
      </c>
      <c r="O402" s="20"/>
      <c r="P402" s="20"/>
      <c r="Q402" s="20"/>
      <c r="R402" s="20" t="s">
        <v>340</v>
      </c>
      <c r="S402" s="20" t="s">
        <v>339</v>
      </c>
      <c r="T402" s="20">
        <v>3</v>
      </c>
      <c r="U402" s="20" t="s">
        <v>351</v>
      </c>
      <c r="V402" s="20" t="s">
        <v>352</v>
      </c>
      <c r="W402" s="20" t="s">
        <v>3810</v>
      </c>
      <c r="X402" s="20" t="s">
        <v>356</v>
      </c>
      <c r="Y402" s="20" t="s">
        <v>357</v>
      </c>
      <c r="Z402" s="20" t="s">
        <v>3815</v>
      </c>
      <c r="AA402" s="20" t="s">
        <v>423</v>
      </c>
      <c r="AB402" s="20" t="s">
        <v>524</v>
      </c>
      <c r="AC402" s="20" t="s">
        <v>371</v>
      </c>
      <c r="AD402" s="20" t="s">
        <v>372</v>
      </c>
      <c r="AE402" s="20" t="s">
        <v>373</v>
      </c>
      <c r="AF402" s="20" t="s">
        <v>340</v>
      </c>
      <c r="AG402" s="20" t="s">
        <v>379</v>
      </c>
      <c r="AH402" s="20" t="s">
        <v>353</v>
      </c>
      <c r="AI402" s="20" t="s">
        <v>429</v>
      </c>
      <c r="AJ402" s="20" t="s">
        <v>3467</v>
      </c>
      <c r="AK402" s="20">
        <v>520.24467700000002</v>
      </c>
      <c r="AL402" s="20" t="s">
        <v>3468</v>
      </c>
      <c r="AM402" s="20" t="s">
        <v>395</v>
      </c>
      <c r="AN402" s="20" t="s">
        <v>429</v>
      </c>
      <c r="AO402" s="20" t="s">
        <v>397</v>
      </c>
      <c r="AP402" s="20" t="s">
        <v>353</v>
      </c>
      <c r="AQ402" s="20" t="s">
        <v>429</v>
      </c>
      <c r="AR402" s="20" t="s">
        <v>3469</v>
      </c>
      <c r="AS402" s="20">
        <f>AT402*(SQRT(AP402))</f>
        <v>118.20502651748781</v>
      </c>
      <c r="AT402" s="20" t="s">
        <v>3470</v>
      </c>
      <c r="AU402" s="20" t="s">
        <v>429</v>
      </c>
      <c r="AV402" s="20" t="s">
        <v>3467</v>
      </c>
      <c r="AW402" s="20">
        <f>AX402*(SQRT(AH402))</f>
        <v>288.94915852793201</v>
      </c>
      <c r="AX402" s="20" t="s">
        <v>3468</v>
      </c>
      <c r="AY402" s="20" t="s">
        <v>429</v>
      </c>
      <c r="AZ402" s="20" t="s">
        <v>3469</v>
      </c>
      <c r="BA402" s="20">
        <f t="shared" ref="BA402:BA404" si="39">BB402*(SQRT(AP402))</f>
        <v>118.20502651748781</v>
      </c>
      <c r="BB402" s="20" t="s">
        <v>3470</v>
      </c>
    </row>
    <row r="403" spans="1:54" s="23" customFormat="1">
      <c r="A403" s="22" t="s">
        <v>4012</v>
      </c>
      <c r="B403" s="32">
        <v>1150</v>
      </c>
      <c r="C403" s="22" t="s">
        <v>408</v>
      </c>
      <c r="D403" s="22" t="s">
        <v>3862</v>
      </c>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t="s">
        <v>395</v>
      </c>
      <c r="AN403" s="22" t="s">
        <v>430</v>
      </c>
      <c r="AO403" s="22" t="s">
        <v>397</v>
      </c>
      <c r="AP403" s="22" t="s">
        <v>353</v>
      </c>
      <c r="AQ403" s="22" t="s">
        <v>429</v>
      </c>
      <c r="AR403" s="22" t="s">
        <v>3473</v>
      </c>
      <c r="AS403" s="22">
        <f>AT403*(SQRT(AP403))</f>
        <v>59.103738003615305</v>
      </c>
      <c r="AT403" s="22" t="s">
        <v>3474</v>
      </c>
      <c r="AU403" s="22"/>
      <c r="AV403" s="22"/>
      <c r="AW403" s="22"/>
      <c r="AX403" s="22"/>
      <c r="AY403" s="23" t="s">
        <v>429</v>
      </c>
      <c r="AZ403" s="23" t="s">
        <v>3473</v>
      </c>
      <c r="BA403" s="22">
        <f t="shared" si="39"/>
        <v>59.103738003615305</v>
      </c>
      <c r="BB403" s="23" t="s">
        <v>3474</v>
      </c>
    </row>
    <row r="404" spans="1:54" s="23" customFormat="1">
      <c r="A404" s="22" t="s">
        <v>4012</v>
      </c>
      <c r="B404" s="32">
        <v>1150</v>
      </c>
      <c r="C404" s="22" t="s">
        <v>408</v>
      </c>
      <c r="D404" s="22" t="s">
        <v>3863</v>
      </c>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t="s">
        <v>395</v>
      </c>
      <c r="AN404" s="22" t="s">
        <v>396</v>
      </c>
      <c r="AO404" s="22" t="s">
        <v>397</v>
      </c>
      <c r="AP404" s="22" t="s">
        <v>353</v>
      </c>
      <c r="AQ404" s="22" t="s">
        <v>429</v>
      </c>
      <c r="AR404" s="22" t="s">
        <v>3477</v>
      </c>
      <c r="AS404" s="22">
        <f>AT404*(SQRT(AP404))</f>
        <v>65.670820004017003</v>
      </c>
      <c r="AT404" s="22" t="s">
        <v>3478</v>
      </c>
      <c r="AU404" s="22"/>
      <c r="AV404" s="22"/>
      <c r="AW404" s="22"/>
      <c r="AX404" s="22"/>
      <c r="AY404" s="23" t="s">
        <v>429</v>
      </c>
      <c r="AZ404" s="23" t="s">
        <v>3477</v>
      </c>
      <c r="BA404" s="22">
        <f t="shared" si="39"/>
        <v>65.670820004017003</v>
      </c>
      <c r="BB404" s="23" t="s">
        <v>3478</v>
      </c>
    </row>
    <row r="405" spans="1:54" s="25" customFormat="1">
      <c r="A405" s="24" t="s">
        <v>4012</v>
      </c>
      <c r="B405" s="33">
        <v>1150</v>
      </c>
      <c r="C405" s="24" t="s">
        <v>408</v>
      </c>
      <c r="D405" s="28" t="s">
        <v>3864</v>
      </c>
      <c r="E405" s="24" t="s">
        <v>3461</v>
      </c>
      <c r="F405" s="24" t="s">
        <v>3462</v>
      </c>
      <c r="G405" s="24" t="s">
        <v>3772</v>
      </c>
      <c r="H405" s="24" t="s">
        <v>1499</v>
      </c>
      <c r="I405" s="24" t="s">
        <v>339</v>
      </c>
      <c r="J405" s="24" t="s">
        <v>368</v>
      </c>
      <c r="K405" s="24">
        <v>2</v>
      </c>
      <c r="L405" s="24" t="s">
        <v>339</v>
      </c>
      <c r="M405" s="24" t="s">
        <v>340</v>
      </c>
      <c r="N405" s="24" t="s">
        <v>340</v>
      </c>
      <c r="O405" s="24"/>
      <c r="P405" s="24"/>
      <c r="Q405" s="24"/>
      <c r="R405" s="24" t="s">
        <v>340</v>
      </c>
      <c r="S405" s="24" t="s">
        <v>339</v>
      </c>
      <c r="T405" s="24">
        <v>3</v>
      </c>
      <c r="U405" s="24" t="s">
        <v>351</v>
      </c>
      <c r="V405" s="24" t="s">
        <v>352</v>
      </c>
      <c r="W405" s="24" t="s">
        <v>3810</v>
      </c>
      <c r="X405" s="24" t="s">
        <v>356</v>
      </c>
      <c r="Y405" s="24" t="s">
        <v>357</v>
      </c>
      <c r="Z405" s="24" t="s">
        <v>3815</v>
      </c>
      <c r="AA405" s="24" t="s">
        <v>423</v>
      </c>
      <c r="AB405" s="24" t="s">
        <v>524</v>
      </c>
      <c r="AC405" s="24" t="s">
        <v>371</v>
      </c>
      <c r="AD405" s="24" t="s">
        <v>372</v>
      </c>
      <c r="AE405" s="24" t="s">
        <v>373</v>
      </c>
      <c r="AF405" s="24" t="s">
        <v>340</v>
      </c>
      <c r="AG405" s="24" t="s">
        <v>379</v>
      </c>
      <c r="AH405" s="24" t="s">
        <v>353</v>
      </c>
      <c r="AI405" s="24" t="s">
        <v>429</v>
      </c>
      <c r="AJ405" s="24" t="s">
        <v>3467</v>
      </c>
      <c r="AK405" s="24">
        <v>520.24467700000002</v>
      </c>
      <c r="AL405" s="24" t="s">
        <v>3468</v>
      </c>
      <c r="AM405" s="24"/>
      <c r="AN405" s="24"/>
      <c r="AO405" s="24"/>
      <c r="AP405" s="24">
        <f>AP402+AP403+AP404</f>
        <v>18</v>
      </c>
      <c r="AQ405" s="24"/>
      <c r="AR405" s="24">
        <f>((AP402*AR402)+(AP403*AR403)+(AP404*AR404))/(AP402+AP403+AP404)</f>
        <v>181.41200000000001</v>
      </c>
      <c r="AS405" s="24">
        <f>SQRT(((AP402-1)*(AS402^2)+(AP403-1)*(AS403^2)+(AP404-1)*(AS404^2))/(AP402+AP403+AP404-2))</f>
        <v>82.496849826220625</v>
      </c>
      <c r="AT405" s="24"/>
      <c r="AU405" s="24" t="s">
        <v>429</v>
      </c>
      <c r="AV405" s="24" t="s">
        <v>3467</v>
      </c>
      <c r="AW405" s="24">
        <f>AX405*(SQRT(AH405))</f>
        <v>288.94915852793201</v>
      </c>
      <c r="AX405" s="24" t="s">
        <v>3468</v>
      </c>
      <c r="AY405" s="24"/>
      <c r="AZ405" s="24">
        <f>((AP402*AZ402)+(AP403*AZ403)+(AP404*AZ404))/(AP402+AP403+AP404)</f>
        <v>181.41200000000001</v>
      </c>
      <c r="BA405" s="24">
        <f>SQRT(((AP402-1)*(BA402^2)+(AP403-1)*(BA403^2)+(AP404-1)*(BA404^2))/(AP402+AP403+AP404-2))</f>
        <v>82.496849826220625</v>
      </c>
      <c r="BB405" s="24"/>
    </row>
    <row r="406" spans="1:54">
      <c r="A406" s="14"/>
      <c r="B406" s="30" t="s">
        <v>3481</v>
      </c>
      <c r="C406" s="14"/>
      <c r="D406" s="14"/>
      <c r="E406" s="14" t="s">
        <v>3482</v>
      </c>
      <c r="F406" s="14" t="s">
        <v>3483</v>
      </c>
      <c r="G406" s="14" t="s">
        <v>3807</v>
      </c>
      <c r="H406" s="14" t="s">
        <v>2060</v>
      </c>
      <c r="I406" s="14"/>
      <c r="J406" s="14"/>
      <c r="K406" s="14">
        <v>1</v>
      </c>
      <c r="L406" s="14" t="s">
        <v>339</v>
      </c>
      <c r="M406" s="14" t="s">
        <v>339</v>
      </c>
      <c r="N406" s="14"/>
      <c r="O406" s="14"/>
      <c r="P406" s="14"/>
      <c r="Q406" s="14"/>
      <c r="R406" s="14"/>
      <c r="S406" s="14"/>
      <c r="T406" s="14">
        <v>0</v>
      </c>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6"/>
      <c r="AV406" s="16"/>
      <c r="AW406" s="16"/>
      <c r="AX406" s="16"/>
      <c r="AY406" s="16"/>
      <c r="AZ406" s="16"/>
      <c r="BA406" s="16"/>
      <c r="BB406" s="16"/>
    </row>
    <row r="407" spans="1:54">
      <c r="A407" s="14"/>
      <c r="B407" s="30" t="s">
        <v>3484</v>
      </c>
      <c r="C407" s="14"/>
      <c r="D407" s="14"/>
      <c r="E407" s="14" t="s">
        <v>3485</v>
      </c>
      <c r="F407" s="14" t="s">
        <v>3486</v>
      </c>
      <c r="G407" s="14" t="s">
        <v>3806</v>
      </c>
      <c r="H407" s="14" t="s">
        <v>667</v>
      </c>
      <c r="I407" s="14" t="s">
        <v>339</v>
      </c>
      <c r="J407" s="14"/>
      <c r="K407" s="14">
        <v>0</v>
      </c>
      <c r="L407" s="14"/>
      <c r="M407" s="14" t="s">
        <v>340</v>
      </c>
      <c r="N407" s="14"/>
      <c r="O407" s="14"/>
      <c r="P407" s="14"/>
      <c r="Q407" s="14"/>
      <c r="R407" s="14"/>
      <c r="S407" s="14"/>
      <c r="T407" s="14">
        <v>0</v>
      </c>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6"/>
      <c r="AV407" s="16"/>
      <c r="AW407" s="16"/>
      <c r="AX407" s="16"/>
      <c r="AY407" s="16"/>
      <c r="AZ407" s="16"/>
      <c r="BA407" s="16"/>
      <c r="BB407" s="16"/>
    </row>
    <row r="408" spans="1:54">
      <c r="A408" s="14"/>
      <c r="B408" s="30" t="s">
        <v>3487</v>
      </c>
      <c r="C408" s="14"/>
      <c r="D408" s="14"/>
      <c r="E408" s="14" t="s">
        <v>3488</v>
      </c>
      <c r="F408" s="14"/>
      <c r="G408" s="14" t="s">
        <v>3808</v>
      </c>
      <c r="H408" s="14" t="s">
        <v>3322</v>
      </c>
      <c r="I408" s="14"/>
      <c r="J408" s="14"/>
      <c r="K408" s="14">
        <v>1</v>
      </c>
      <c r="L408" s="14" t="s">
        <v>339</v>
      </c>
      <c r="M408" s="14" t="s">
        <v>339</v>
      </c>
      <c r="N408" s="14"/>
      <c r="O408" s="14"/>
      <c r="P408" s="14"/>
      <c r="Q408" s="14"/>
      <c r="R408" s="14"/>
      <c r="S408" s="14"/>
      <c r="T408" s="14">
        <v>0</v>
      </c>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6"/>
      <c r="AV408" s="16"/>
      <c r="AW408" s="16"/>
      <c r="AX408" s="16"/>
      <c r="AY408" s="16"/>
      <c r="AZ408" s="16"/>
      <c r="BA408" s="16"/>
      <c r="BB408" s="16"/>
    </row>
    <row r="409" spans="1:54">
      <c r="A409" s="14"/>
      <c r="B409" s="30" t="s">
        <v>3489</v>
      </c>
      <c r="C409" s="14"/>
      <c r="D409" s="14"/>
      <c r="E409" s="14" t="s">
        <v>3490</v>
      </c>
      <c r="F409" s="14" t="s">
        <v>3491</v>
      </c>
      <c r="G409" s="14" t="s">
        <v>3806</v>
      </c>
      <c r="H409" s="14" t="s">
        <v>2029</v>
      </c>
      <c r="I409" s="14" t="s">
        <v>339</v>
      </c>
      <c r="J409" s="14" t="s">
        <v>368</v>
      </c>
      <c r="K409" s="14">
        <v>0</v>
      </c>
      <c r="L409" s="14"/>
      <c r="M409" s="14" t="s">
        <v>340</v>
      </c>
      <c r="N409" s="14"/>
      <c r="O409" s="14"/>
      <c r="P409" s="14"/>
      <c r="Q409" s="14"/>
      <c r="R409" s="14"/>
      <c r="S409" s="14"/>
      <c r="T409" s="14">
        <v>0</v>
      </c>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6"/>
      <c r="AV409" s="16"/>
      <c r="AW409" s="16"/>
      <c r="AX409" s="16"/>
      <c r="AY409" s="16"/>
      <c r="AZ409" s="16"/>
      <c r="BA409" s="16"/>
      <c r="BB409" s="16"/>
    </row>
    <row r="410" spans="1:54">
      <c r="A410" s="14" t="s">
        <v>4013</v>
      </c>
      <c r="B410" s="30" t="s">
        <v>3492</v>
      </c>
      <c r="C410" s="14" t="s">
        <v>501</v>
      </c>
      <c r="D410" s="14"/>
      <c r="E410" s="14" t="s">
        <v>3493</v>
      </c>
      <c r="F410" s="14" t="s">
        <v>3494</v>
      </c>
      <c r="G410" s="14" t="s">
        <v>3496</v>
      </c>
      <c r="H410" s="14" t="s">
        <v>1312</v>
      </c>
      <c r="I410" s="14" t="s">
        <v>339</v>
      </c>
      <c r="J410" s="14" t="s">
        <v>368</v>
      </c>
      <c r="K410" s="14">
        <v>2</v>
      </c>
      <c r="L410" s="14" t="s">
        <v>339</v>
      </c>
      <c r="M410" s="14" t="s">
        <v>340</v>
      </c>
      <c r="N410" s="14" t="s">
        <v>640</v>
      </c>
      <c r="O410" s="14" t="s">
        <v>411</v>
      </c>
      <c r="P410" s="14"/>
      <c r="Q410" s="14"/>
      <c r="R410" s="14" t="s">
        <v>340</v>
      </c>
      <c r="S410" s="14" t="s">
        <v>339</v>
      </c>
      <c r="T410" s="14">
        <v>0</v>
      </c>
      <c r="U410" s="14" t="s">
        <v>351</v>
      </c>
      <c r="V410" s="14"/>
      <c r="W410" s="14"/>
      <c r="X410" s="14" t="s">
        <v>356</v>
      </c>
      <c r="Y410" s="14" t="s">
        <v>357</v>
      </c>
      <c r="Z410" s="14" t="s">
        <v>3813</v>
      </c>
      <c r="AA410" s="14" t="s">
        <v>423</v>
      </c>
      <c r="AB410" s="14" t="s">
        <v>339</v>
      </c>
      <c r="AC410" s="14" t="s">
        <v>371</v>
      </c>
      <c r="AD410" s="14" t="s">
        <v>372</v>
      </c>
      <c r="AE410" s="14" t="s">
        <v>373</v>
      </c>
      <c r="AF410" s="16" t="s">
        <v>340</v>
      </c>
      <c r="AG410" s="14" t="s">
        <v>379</v>
      </c>
      <c r="AH410" s="14" t="s">
        <v>353</v>
      </c>
      <c r="AI410" s="14" t="s">
        <v>525</v>
      </c>
      <c r="AJ410" s="14" t="s">
        <v>3502</v>
      </c>
      <c r="AK410" s="14" t="s">
        <v>3503</v>
      </c>
      <c r="AL410" s="14"/>
      <c r="AM410" s="14" t="s">
        <v>395</v>
      </c>
      <c r="AN410" s="14" t="s">
        <v>396</v>
      </c>
      <c r="AO410" s="14" t="s">
        <v>397</v>
      </c>
      <c r="AP410" s="14" t="s">
        <v>353</v>
      </c>
      <c r="AQ410" s="14" t="s">
        <v>525</v>
      </c>
      <c r="AR410" s="14" t="s">
        <v>3506</v>
      </c>
      <c r="AS410" s="14" t="s">
        <v>3507</v>
      </c>
      <c r="AT410" s="14"/>
      <c r="AU410" s="16" t="s">
        <v>525</v>
      </c>
      <c r="AV410" s="16" t="s">
        <v>3502</v>
      </c>
      <c r="AW410" s="16" t="s">
        <v>3503</v>
      </c>
      <c r="AX410" s="16"/>
      <c r="AY410" s="16" t="s">
        <v>525</v>
      </c>
      <c r="AZ410" s="16" t="s">
        <v>3506</v>
      </c>
      <c r="BA410" s="16" t="s">
        <v>3507</v>
      </c>
      <c r="BB410" s="16"/>
    </row>
    <row r="411" spans="1:54">
      <c r="A411" s="14" t="s">
        <v>4014</v>
      </c>
      <c r="B411" s="30" t="s">
        <v>3508</v>
      </c>
      <c r="C411" s="14" t="s">
        <v>808</v>
      </c>
      <c r="D411" s="14"/>
      <c r="E411" s="14" t="s">
        <v>3509</v>
      </c>
      <c r="F411" s="14" t="s">
        <v>3510</v>
      </c>
      <c r="G411" s="14" t="s">
        <v>3770</v>
      </c>
      <c r="H411" s="14" t="s">
        <v>936</v>
      </c>
      <c r="I411" s="14"/>
      <c r="J411" s="14" t="s">
        <v>368</v>
      </c>
      <c r="K411" s="14">
        <v>1</v>
      </c>
      <c r="L411" s="14" t="s">
        <v>339</v>
      </c>
      <c r="M411" s="14" t="s">
        <v>340</v>
      </c>
      <c r="N411" s="14" t="s">
        <v>340</v>
      </c>
      <c r="O411" s="14"/>
      <c r="P411" s="14"/>
      <c r="Q411" s="14"/>
      <c r="R411" s="14" t="s">
        <v>340</v>
      </c>
      <c r="S411" s="14" t="s">
        <v>339</v>
      </c>
      <c r="T411" s="14">
        <v>4</v>
      </c>
      <c r="U411" s="14" t="s">
        <v>351</v>
      </c>
      <c r="V411" s="14" t="s">
        <v>352</v>
      </c>
      <c r="W411" s="14" t="s">
        <v>3810</v>
      </c>
      <c r="X411" s="14" t="s">
        <v>356</v>
      </c>
      <c r="Y411" s="14" t="s">
        <v>357</v>
      </c>
      <c r="Z411" s="14" t="s">
        <v>3815</v>
      </c>
      <c r="AA411" s="14" t="s">
        <v>360</v>
      </c>
      <c r="AB411" s="14" t="s">
        <v>339</v>
      </c>
      <c r="AC411" s="14" t="s">
        <v>371</v>
      </c>
      <c r="AD411" s="14" t="s">
        <v>1318</v>
      </c>
      <c r="AE411" s="14" t="s">
        <v>2255</v>
      </c>
      <c r="AF411" s="16" t="s">
        <v>340</v>
      </c>
      <c r="AG411" s="14" t="s">
        <v>379</v>
      </c>
      <c r="AH411" s="14" t="s">
        <v>819</v>
      </c>
      <c r="AI411" s="14" t="s">
        <v>390</v>
      </c>
      <c r="AJ411" s="14" t="s">
        <v>3517</v>
      </c>
      <c r="AK411" s="16">
        <v>520.24467700000002</v>
      </c>
      <c r="AL411" s="14" t="s">
        <v>3518</v>
      </c>
      <c r="AM411" s="14" t="s">
        <v>395</v>
      </c>
      <c r="AN411" s="14" t="s">
        <v>3519</v>
      </c>
      <c r="AO411" s="14" t="s">
        <v>397</v>
      </c>
      <c r="AP411" s="14" t="s">
        <v>819</v>
      </c>
      <c r="AQ411" s="14" t="s">
        <v>390</v>
      </c>
      <c r="AR411" s="14" t="s">
        <v>3522</v>
      </c>
      <c r="AS411" s="14">
        <f>AT411*(SQRT(AP411))</f>
        <v>63.444448835181795</v>
      </c>
      <c r="AT411" s="14" t="s">
        <v>3523</v>
      </c>
      <c r="AU411" s="16" t="s">
        <v>391</v>
      </c>
      <c r="AV411" s="16" t="s">
        <v>3515</v>
      </c>
      <c r="AW411" s="14">
        <f>AX411*(SQRT(AH411))</f>
        <v>92.30854764321667</v>
      </c>
      <c r="AX411" s="16" t="s">
        <v>3516</v>
      </c>
      <c r="AY411" s="16" t="s">
        <v>391</v>
      </c>
      <c r="AZ411" s="16" t="s">
        <v>3520</v>
      </c>
      <c r="BA411" s="14">
        <f t="shared" ref="BA411" si="40">BB411*(SQRT(AP411))</f>
        <v>44.884310042597292</v>
      </c>
      <c r="BB411" s="16" t="s">
        <v>3521</v>
      </c>
    </row>
    <row r="412" spans="1:54">
      <c r="A412" s="14"/>
      <c r="B412" s="30" t="s">
        <v>3525</v>
      </c>
      <c r="C412" s="14" t="s">
        <v>3528</v>
      </c>
      <c r="D412" s="14"/>
      <c r="E412" s="14" t="s">
        <v>3526</v>
      </c>
      <c r="F412" s="14" t="s">
        <v>3527</v>
      </c>
      <c r="G412" s="14" t="s">
        <v>3784</v>
      </c>
      <c r="H412" s="14" t="s">
        <v>1117</v>
      </c>
      <c r="I412" s="14" t="s">
        <v>340</v>
      </c>
      <c r="J412" s="14" t="s">
        <v>368</v>
      </c>
      <c r="K412" s="14">
        <v>0</v>
      </c>
      <c r="L412" s="14" t="s">
        <v>340</v>
      </c>
      <c r="M412" s="14" t="s">
        <v>339</v>
      </c>
      <c r="N412" s="14" t="s">
        <v>340</v>
      </c>
      <c r="O412" s="14"/>
      <c r="P412" s="14"/>
      <c r="Q412" s="14"/>
      <c r="R412" s="14"/>
      <c r="S412" s="14" t="s">
        <v>339</v>
      </c>
      <c r="T412" s="14">
        <v>2</v>
      </c>
      <c r="U412" s="14" t="s">
        <v>351</v>
      </c>
      <c r="V412" s="14" t="s">
        <v>352</v>
      </c>
      <c r="W412" s="14"/>
      <c r="X412" s="14" t="s">
        <v>415</v>
      </c>
      <c r="Y412" s="14" t="s">
        <v>357</v>
      </c>
      <c r="Z412" s="14" t="s">
        <v>3814</v>
      </c>
      <c r="AA412" s="14" t="s">
        <v>423</v>
      </c>
      <c r="AB412" s="14" t="s">
        <v>339</v>
      </c>
      <c r="AC412" s="14" t="s">
        <v>428</v>
      </c>
      <c r="AD412" s="14" t="s">
        <v>372</v>
      </c>
      <c r="AE412" s="14" t="s">
        <v>373</v>
      </c>
      <c r="AF412" s="14"/>
      <c r="AG412" s="14"/>
      <c r="AH412" s="14"/>
      <c r="AI412" s="14"/>
      <c r="AJ412" s="14"/>
      <c r="AK412" s="14"/>
      <c r="AL412" s="14"/>
      <c r="AM412" s="14"/>
      <c r="AN412" s="14"/>
      <c r="AO412" s="14"/>
      <c r="AP412" s="14"/>
      <c r="AQ412" s="14"/>
      <c r="AR412" s="14"/>
      <c r="AS412" s="14"/>
      <c r="AT412" s="14"/>
      <c r="AU412" s="16"/>
      <c r="AV412" s="16"/>
      <c r="AW412" s="16"/>
      <c r="AX412" s="16"/>
      <c r="AY412" s="16"/>
      <c r="AZ412" s="16"/>
      <c r="BA412" s="16"/>
      <c r="BB412" s="16"/>
    </row>
    <row r="413" spans="1:54">
      <c r="A413" s="14"/>
      <c r="B413" s="30" t="s">
        <v>3531</v>
      </c>
      <c r="C413" s="14" t="s">
        <v>808</v>
      </c>
      <c r="D413" s="14"/>
      <c r="E413" s="14" t="s">
        <v>3532</v>
      </c>
      <c r="F413" s="14" t="s">
        <v>3533</v>
      </c>
      <c r="G413" s="14" t="s">
        <v>3779</v>
      </c>
      <c r="H413" s="14" t="s">
        <v>798</v>
      </c>
      <c r="I413" s="14" t="s">
        <v>339</v>
      </c>
      <c r="J413" s="14" t="s">
        <v>368</v>
      </c>
      <c r="K413" s="14">
        <v>1</v>
      </c>
      <c r="L413" s="14" t="s">
        <v>340</v>
      </c>
      <c r="M413" s="14" t="s">
        <v>339</v>
      </c>
      <c r="N413" s="14" t="s">
        <v>640</v>
      </c>
      <c r="O413" s="14"/>
      <c r="P413" s="14"/>
      <c r="Q413" s="14"/>
      <c r="R413" s="14"/>
      <c r="S413" s="14" t="s">
        <v>339</v>
      </c>
      <c r="T413" s="14">
        <v>2</v>
      </c>
      <c r="U413" s="14" t="s">
        <v>351</v>
      </c>
      <c r="V413" s="14"/>
      <c r="W413" s="14" t="s">
        <v>3810</v>
      </c>
      <c r="X413" s="14" t="s">
        <v>356</v>
      </c>
      <c r="Y413" s="14" t="s">
        <v>357</v>
      </c>
      <c r="Z413" s="14" t="s">
        <v>3815</v>
      </c>
      <c r="AA413" s="14" t="s">
        <v>423</v>
      </c>
      <c r="AB413" s="14" t="s">
        <v>339</v>
      </c>
      <c r="AC413" s="14" t="s">
        <v>365</v>
      </c>
      <c r="AD413" s="14" t="s">
        <v>365</v>
      </c>
      <c r="AE413" s="14" t="s">
        <v>3537</v>
      </c>
      <c r="AF413" s="14"/>
      <c r="AG413" s="14"/>
      <c r="AH413" s="14"/>
      <c r="AI413" s="14"/>
      <c r="AJ413" s="14"/>
      <c r="AK413" s="14"/>
      <c r="AL413" s="14"/>
      <c r="AM413" s="14"/>
      <c r="AN413" s="14"/>
      <c r="AO413" s="14"/>
      <c r="AP413" s="14"/>
      <c r="AQ413" s="14"/>
      <c r="AR413" s="14"/>
      <c r="AS413" s="14"/>
      <c r="AT413" s="14"/>
      <c r="AU413" s="16"/>
      <c r="AV413" s="16"/>
      <c r="AW413" s="16"/>
      <c r="AX413" s="16"/>
      <c r="AY413" s="16"/>
      <c r="AZ413" s="16"/>
      <c r="BA413" s="16"/>
      <c r="BB413" s="16"/>
    </row>
    <row r="414" spans="1:54">
      <c r="A414" s="14" t="s">
        <v>4015</v>
      </c>
      <c r="B414" s="30" t="s">
        <v>3531</v>
      </c>
      <c r="C414" s="14" t="s">
        <v>743</v>
      </c>
      <c r="D414" s="14"/>
      <c r="E414" s="14" t="s">
        <v>3532</v>
      </c>
      <c r="F414" s="14" t="s">
        <v>3533</v>
      </c>
      <c r="G414" s="14" t="s">
        <v>3779</v>
      </c>
      <c r="H414" s="14" t="s">
        <v>798</v>
      </c>
      <c r="I414" s="14" t="s">
        <v>339</v>
      </c>
      <c r="J414" s="14" t="s">
        <v>368</v>
      </c>
      <c r="K414" s="14">
        <v>1</v>
      </c>
      <c r="L414" s="14" t="s">
        <v>340</v>
      </c>
      <c r="M414" s="14" t="s">
        <v>339</v>
      </c>
      <c r="N414" s="14" t="s">
        <v>640</v>
      </c>
      <c r="O414" s="14"/>
      <c r="P414" s="14"/>
      <c r="Q414" s="14"/>
      <c r="R414" s="14"/>
      <c r="S414" s="14" t="s">
        <v>339</v>
      </c>
      <c r="T414" s="14">
        <v>2</v>
      </c>
      <c r="U414" s="14" t="s">
        <v>351</v>
      </c>
      <c r="V414" s="14"/>
      <c r="W414" s="14" t="s">
        <v>3810</v>
      </c>
      <c r="X414" s="14" t="s">
        <v>356</v>
      </c>
      <c r="Y414" s="14" t="s">
        <v>357</v>
      </c>
      <c r="Z414" s="14" t="s">
        <v>3815</v>
      </c>
      <c r="AA414" s="14" t="s">
        <v>423</v>
      </c>
      <c r="AB414" s="14" t="s">
        <v>339</v>
      </c>
      <c r="AC414" s="14" t="s">
        <v>428</v>
      </c>
      <c r="AD414" s="14" t="s">
        <v>372</v>
      </c>
      <c r="AE414" s="14" t="s">
        <v>751</v>
      </c>
      <c r="AF414" s="16" t="s">
        <v>340</v>
      </c>
      <c r="AG414" s="14" t="s">
        <v>379</v>
      </c>
      <c r="AH414" s="14" t="s">
        <v>390</v>
      </c>
      <c r="AI414" s="14" t="s">
        <v>429</v>
      </c>
      <c r="AJ414" s="14" t="s">
        <v>3542</v>
      </c>
      <c r="AK414" s="16">
        <v>520.24467700000002</v>
      </c>
      <c r="AL414" s="14" t="s">
        <v>3543</v>
      </c>
      <c r="AM414" s="14" t="s">
        <v>395</v>
      </c>
      <c r="AN414" s="14" t="s">
        <v>591</v>
      </c>
      <c r="AO414" s="14" t="s">
        <v>397</v>
      </c>
      <c r="AP414" s="14" t="s">
        <v>390</v>
      </c>
      <c r="AQ414" s="14" t="s">
        <v>429</v>
      </c>
      <c r="AR414" s="14" t="s">
        <v>3545</v>
      </c>
      <c r="AS414" s="14">
        <f>AT414*(SQRT(AP414))</f>
        <v>1.2983551132105575</v>
      </c>
      <c r="AT414" s="14" t="s">
        <v>3546</v>
      </c>
      <c r="AU414" s="16" t="s">
        <v>429</v>
      </c>
      <c r="AV414" s="16" t="s">
        <v>3542</v>
      </c>
      <c r="AW414" s="14">
        <f>AX414*(SQRT(AH414))</f>
        <v>1.5902043893789251</v>
      </c>
      <c r="AX414" s="16" t="s">
        <v>3543</v>
      </c>
      <c r="AY414" s="16" t="s">
        <v>429</v>
      </c>
      <c r="AZ414" s="16" t="s">
        <v>3545</v>
      </c>
      <c r="BA414" s="14">
        <f t="shared" ref="BA414" si="41">BB414*(SQRT(AP414))</f>
        <v>1.2983551132105575</v>
      </c>
      <c r="BB414" s="16" t="s">
        <v>3546</v>
      </c>
    </row>
    <row r="415" spans="1:54">
      <c r="A415" s="14"/>
      <c r="B415" s="30" t="s">
        <v>3547</v>
      </c>
      <c r="C415" s="14"/>
      <c r="D415" s="14"/>
      <c r="E415" s="14" t="s">
        <v>3548</v>
      </c>
      <c r="F415" s="14" t="s">
        <v>3549</v>
      </c>
      <c r="G415" s="14" t="s">
        <v>3807</v>
      </c>
      <c r="H415" s="14" t="s">
        <v>1299</v>
      </c>
      <c r="I415" s="14"/>
      <c r="J415" s="14"/>
      <c r="K415" s="14">
        <v>1</v>
      </c>
      <c r="L415" s="14" t="s">
        <v>339</v>
      </c>
      <c r="M415" s="14" t="s">
        <v>340</v>
      </c>
      <c r="N415" s="14"/>
      <c r="O415" s="14"/>
      <c r="P415" s="14"/>
      <c r="Q415" s="14"/>
      <c r="R415" s="14"/>
      <c r="S415" s="14"/>
      <c r="T415" s="14">
        <v>0</v>
      </c>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6"/>
      <c r="AV415" s="16"/>
      <c r="AW415" s="16"/>
      <c r="AX415" s="16"/>
      <c r="AY415" s="16"/>
      <c r="AZ415" s="16"/>
      <c r="BA415" s="16"/>
      <c r="BB415" s="16"/>
    </row>
    <row r="416" spans="1:54">
      <c r="A416" s="14"/>
      <c r="B416" s="30" t="s">
        <v>3550</v>
      </c>
      <c r="C416" s="14" t="s">
        <v>1324</v>
      </c>
      <c r="D416" s="14"/>
      <c r="E416" s="14" t="s">
        <v>3551</v>
      </c>
      <c r="F416" s="14" t="s">
        <v>3552</v>
      </c>
      <c r="G416" s="14" t="s">
        <v>3776</v>
      </c>
      <c r="H416" s="14" t="s">
        <v>741</v>
      </c>
      <c r="I416" s="14"/>
      <c r="J416" s="14" t="s">
        <v>368</v>
      </c>
      <c r="K416" s="14">
        <v>1</v>
      </c>
      <c r="L416" s="14" t="s">
        <v>339</v>
      </c>
      <c r="M416" s="14" t="s">
        <v>340</v>
      </c>
      <c r="N416" s="14" t="s">
        <v>640</v>
      </c>
      <c r="O416" s="14" t="s">
        <v>411</v>
      </c>
      <c r="P416" s="14"/>
      <c r="Q416" s="14"/>
      <c r="R416" s="14" t="s">
        <v>340</v>
      </c>
      <c r="S416" s="14" t="s">
        <v>339</v>
      </c>
      <c r="T416" s="14">
        <v>3</v>
      </c>
      <c r="U416" s="14" t="s">
        <v>351</v>
      </c>
      <c r="V416" s="14"/>
      <c r="W416" s="14" t="s">
        <v>3810</v>
      </c>
      <c r="X416" s="14" t="s">
        <v>415</v>
      </c>
      <c r="Y416" s="14" t="s">
        <v>357</v>
      </c>
      <c r="Z416" s="14" t="s">
        <v>3814</v>
      </c>
      <c r="AA416" s="14" t="s">
        <v>423</v>
      </c>
      <c r="AB416" s="14" t="s">
        <v>524</v>
      </c>
      <c r="AC416" s="14" t="s">
        <v>371</v>
      </c>
      <c r="AD416" s="14" t="s">
        <v>832</v>
      </c>
      <c r="AE416" s="14" t="s">
        <v>3555</v>
      </c>
      <c r="AF416" s="14"/>
      <c r="AG416" s="14" t="s">
        <v>379</v>
      </c>
      <c r="AH416" s="14" t="s">
        <v>402</v>
      </c>
      <c r="AI416" s="14"/>
      <c r="AJ416" s="14"/>
      <c r="AK416" s="14"/>
      <c r="AL416" s="14"/>
      <c r="AM416" s="14" t="s">
        <v>395</v>
      </c>
      <c r="AN416" s="14" t="s">
        <v>430</v>
      </c>
      <c r="AO416" s="14" t="s">
        <v>397</v>
      </c>
      <c r="AP416" s="14" t="s">
        <v>402</v>
      </c>
      <c r="AQ416" s="14"/>
      <c r="AR416" s="14"/>
      <c r="AS416" s="14"/>
      <c r="AT416" s="14"/>
      <c r="AU416" s="16"/>
      <c r="AV416" s="16"/>
      <c r="AW416" s="16"/>
      <c r="AX416" s="16"/>
      <c r="AY416" s="16"/>
      <c r="AZ416" s="16"/>
      <c r="BA416" s="16"/>
      <c r="BB416" s="16"/>
    </row>
    <row r="417" spans="1:54">
      <c r="A417" s="14"/>
      <c r="B417" s="30" t="s">
        <v>3550</v>
      </c>
      <c r="C417" s="14" t="s">
        <v>758</v>
      </c>
      <c r="D417" s="14"/>
      <c r="E417" s="14" t="s">
        <v>3551</v>
      </c>
      <c r="F417" s="14" t="s">
        <v>3552</v>
      </c>
      <c r="G417" s="14" t="s">
        <v>3776</v>
      </c>
      <c r="H417" s="14" t="s">
        <v>741</v>
      </c>
      <c r="I417" s="14"/>
      <c r="J417" s="14" t="s">
        <v>368</v>
      </c>
      <c r="K417" s="14">
        <v>1</v>
      </c>
      <c r="L417" s="14" t="s">
        <v>339</v>
      </c>
      <c r="M417" s="14" t="s">
        <v>340</v>
      </c>
      <c r="N417" s="14" t="s">
        <v>640</v>
      </c>
      <c r="O417" s="14" t="s">
        <v>411</v>
      </c>
      <c r="P417" s="14"/>
      <c r="Q417" s="14"/>
      <c r="R417" s="14" t="s">
        <v>340</v>
      </c>
      <c r="S417" s="14" t="s">
        <v>339</v>
      </c>
      <c r="T417" s="14">
        <v>3</v>
      </c>
      <c r="U417" s="14" t="s">
        <v>351</v>
      </c>
      <c r="V417" s="14"/>
      <c r="W417" s="14" t="s">
        <v>3810</v>
      </c>
      <c r="X417" s="14" t="s">
        <v>415</v>
      </c>
      <c r="Y417" s="14" t="s">
        <v>357</v>
      </c>
      <c r="Z417" s="14" t="s">
        <v>3814</v>
      </c>
      <c r="AA417" s="14" t="s">
        <v>423</v>
      </c>
      <c r="AB417" s="14" t="s">
        <v>339</v>
      </c>
      <c r="AC417" s="14" t="s">
        <v>371</v>
      </c>
      <c r="AD417" s="14" t="s">
        <v>832</v>
      </c>
      <c r="AE417" s="14" t="s">
        <v>3555</v>
      </c>
      <c r="AF417" s="14"/>
      <c r="AG417" s="14" t="s">
        <v>379</v>
      </c>
      <c r="AH417" s="14" t="s">
        <v>402</v>
      </c>
      <c r="AI417" s="14"/>
      <c r="AJ417" s="14"/>
      <c r="AK417" s="14"/>
      <c r="AL417" s="14"/>
      <c r="AM417" s="14" t="s">
        <v>395</v>
      </c>
      <c r="AN417" s="14" t="s">
        <v>430</v>
      </c>
      <c r="AO417" s="14" t="s">
        <v>397</v>
      </c>
      <c r="AP417" s="14" t="s">
        <v>402</v>
      </c>
      <c r="AQ417" s="14"/>
      <c r="AR417" s="14"/>
      <c r="AS417" s="14"/>
      <c r="AT417" s="14"/>
      <c r="AU417" s="16"/>
      <c r="AV417" s="16"/>
      <c r="AW417" s="16"/>
      <c r="AX417" s="16"/>
      <c r="AY417" s="16"/>
      <c r="AZ417" s="16"/>
      <c r="BA417" s="16"/>
      <c r="BB417" s="16"/>
    </row>
    <row r="418" spans="1:54">
      <c r="A418" s="14"/>
      <c r="B418" s="30" t="s">
        <v>3550</v>
      </c>
      <c r="C418" s="14" t="s">
        <v>1325</v>
      </c>
      <c r="D418" s="14"/>
      <c r="E418" s="14" t="s">
        <v>3551</v>
      </c>
      <c r="F418" s="14" t="s">
        <v>3552</v>
      </c>
      <c r="G418" s="14" t="s">
        <v>3776</v>
      </c>
      <c r="H418" s="14" t="s">
        <v>741</v>
      </c>
      <c r="I418" s="14"/>
      <c r="J418" s="14" t="s">
        <v>368</v>
      </c>
      <c r="K418" s="14">
        <v>1</v>
      </c>
      <c r="L418" s="14" t="s">
        <v>339</v>
      </c>
      <c r="M418" s="14" t="s">
        <v>340</v>
      </c>
      <c r="N418" s="14" t="s">
        <v>640</v>
      </c>
      <c r="O418" s="14" t="s">
        <v>411</v>
      </c>
      <c r="P418" s="14"/>
      <c r="Q418" s="14"/>
      <c r="R418" s="14" t="s">
        <v>340</v>
      </c>
      <c r="S418" s="14" t="s">
        <v>339</v>
      </c>
      <c r="T418" s="14">
        <v>3</v>
      </c>
      <c r="U418" s="14" t="s">
        <v>351</v>
      </c>
      <c r="V418" s="14"/>
      <c r="W418" s="14" t="s">
        <v>3810</v>
      </c>
      <c r="X418" s="14" t="s">
        <v>415</v>
      </c>
      <c r="Y418" s="14" t="s">
        <v>357</v>
      </c>
      <c r="Z418" s="14" t="s">
        <v>3814</v>
      </c>
      <c r="AA418" s="14" t="s">
        <v>423</v>
      </c>
      <c r="AB418" s="14" t="s">
        <v>524</v>
      </c>
      <c r="AC418" s="14" t="s">
        <v>371</v>
      </c>
      <c r="AD418" s="14" t="s">
        <v>832</v>
      </c>
      <c r="AE418" s="14" t="s">
        <v>3555</v>
      </c>
      <c r="AF418" s="14"/>
      <c r="AG418" s="14" t="s">
        <v>379</v>
      </c>
      <c r="AH418" s="14" t="s">
        <v>402</v>
      </c>
      <c r="AI418" s="14"/>
      <c r="AJ418" s="14"/>
      <c r="AK418" s="14"/>
      <c r="AL418" s="14"/>
      <c r="AM418" s="14" t="s">
        <v>395</v>
      </c>
      <c r="AN418" s="14" t="s">
        <v>430</v>
      </c>
      <c r="AO418" s="14" t="s">
        <v>397</v>
      </c>
      <c r="AP418" s="14" t="s">
        <v>402</v>
      </c>
      <c r="AQ418" s="14"/>
      <c r="AR418" s="14"/>
      <c r="AS418" s="14"/>
      <c r="AT418" s="14"/>
      <c r="AU418" s="16"/>
      <c r="AV418" s="16"/>
      <c r="AW418" s="16"/>
      <c r="AX418" s="16"/>
      <c r="AY418" s="16"/>
      <c r="AZ418" s="16"/>
      <c r="BA418" s="16"/>
      <c r="BB418" s="16"/>
    </row>
    <row r="419" spans="1:54">
      <c r="A419" s="14"/>
      <c r="B419" s="30" t="s">
        <v>3550</v>
      </c>
      <c r="C419" s="14" t="s">
        <v>759</v>
      </c>
      <c r="D419" s="14"/>
      <c r="E419" s="14" t="s">
        <v>3551</v>
      </c>
      <c r="F419" s="14" t="s">
        <v>3552</v>
      </c>
      <c r="G419" s="14" t="s">
        <v>3776</v>
      </c>
      <c r="H419" s="14" t="s">
        <v>741</v>
      </c>
      <c r="I419" s="14"/>
      <c r="J419" s="14" t="s">
        <v>368</v>
      </c>
      <c r="K419" s="14">
        <v>1</v>
      </c>
      <c r="L419" s="14" t="s">
        <v>339</v>
      </c>
      <c r="M419" s="14" t="s">
        <v>340</v>
      </c>
      <c r="N419" s="14" t="s">
        <v>640</v>
      </c>
      <c r="O419" s="14" t="s">
        <v>411</v>
      </c>
      <c r="P419" s="14"/>
      <c r="Q419" s="14"/>
      <c r="R419" s="14" t="s">
        <v>340</v>
      </c>
      <c r="S419" s="14" t="s">
        <v>339</v>
      </c>
      <c r="T419" s="14">
        <v>3</v>
      </c>
      <c r="U419" s="14" t="s">
        <v>351</v>
      </c>
      <c r="V419" s="14"/>
      <c r="W419" s="14" t="s">
        <v>3810</v>
      </c>
      <c r="X419" s="14" t="s">
        <v>415</v>
      </c>
      <c r="Y419" s="14" t="s">
        <v>357</v>
      </c>
      <c r="Z419" s="14" t="s">
        <v>3814</v>
      </c>
      <c r="AA419" s="14" t="s">
        <v>423</v>
      </c>
      <c r="AB419" s="14" t="s">
        <v>339</v>
      </c>
      <c r="AC419" s="14" t="s">
        <v>371</v>
      </c>
      <c r="AD419" s="14" t="s">
        <v>832</v>
      </c>
      <c r="AE419" s="14" t="s">
        <v>3555</v>
      </c>
      <c r="AF419" s="14"/>
      <c r="AG419" s="14" t="s">
        <v>379</v>
      </c>
      <c r="AH419" s="14" t="s">
        <v>402</v>
      </c>
      <c r="AI419" s="14"/>
      <c r="AJ419" s="14"/>
      <c r="AK419" s="14"/>
      <c r="AL419" s="14"/>
      <c r="AM419" s="14" t="s">
        <v>395</v>
      </c>
      <c r="AN419" s="14" t="s">
        <v>430</v>
      </c>
      <c r="AO419" s="14" t="s">
        <v>397</v>
      </c>
      <c r="AP419" s="14" t="s">
        <v>402</v>
      </c>
      <c r="AQ419" s="14"/>
      <c r="AR419" s="14"/>
      <c r="AS419" s="14"/>
      <c r="AT419" s="14"/>
      <c r="AU419" s="16"/>
      <c r="AV419" s="16"/>
      <c r="AW419" s="16"/>
      <c r="AX419" s="16"/>
      <c r="AY419" s="16"/>
      <c r="AZ419" s="16"/>
      <c r="BA419" s="16"/>
      <c r="BB419" s="16"/>
    </row>
    <row r="420" spans="1:54">
      <c r="A420" s="14"/>
      <c r="B420" s="30" t="s">
        <v>3563</v>
      </c>
      <c r="C420" s="14"/>
      <c r="D420" s="14"/>
      <c r="E420" s="14" t="s">
        <v>3564</v>
      </c>
      <c r="F420" s="14" t="s">
        <v>3565</v>
      </c>
      <c r="G420" s="14" t="s">
        <v>3807</v>
      </c>
      <c r="H420" s="14" t="s">
        <v>2029</v>
      </c>
      <c r="I420" s="14" t="s">
        <v>339</v>
      </c>
      <c r="J420" s="14" t="s">
        <v>368</v>
      </c>
      <c r="K420" s="14">
        <v>1</v>
      </c>
      <c r="L420" s="14" t="s">
        <v>339</v>
      </c>
      <c r="M420" s="14" t="s">
        <v>339</v>
      </c>
      <c r="N420" s="14"/>
      <c r="O420" s="14"/>
      <c r="P420" s="14"/>
      <c r="Q420" s="14"/>
      <c r="R420" s="14"/>
      <c r="S420" s="14"/>
      <c r="T420" s="14">
        <v>0</v>
      </c>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6"/>
      <c r="AV420" s="16"/>
      <c r="AW420" s="16"/>
      <c r="AX420" s="16"/>
      <c r="AY420" s="16"/>
      <c r="AZ420" s="16"/>
      <c r="BA420" s="16"/>
      <c r="BB420" s="16"/>
    </row>
    <row r="421" spans="1:54">
      <c r="A421" s="14"/>
      <c r="B421" s="30" t="s">
        <v>3566</v>
      </c>
      <c r="C421" s="14"/>
      <c r="D421" s="14"/>
      <c r="E421" s="14" t="s">
        <v>3567</v>
      </c>
      <c r="F421" s="14" t="s">
        <v>3568</v>
      </c>
      <c r="G421" s="14" t="s">
        <v>3806</v>
      </c>
      <c r="H421" s="14" t="s">
        <v>2029</v>
      </c>
      <c r="I421" s="14"/>
      <c r="J421" s="14" t="s">
        <v>368</v>
      </c>
      <c r="K421" s="14">
        <v>0</v>
      </c>
      <c r="L421" s="14"/>
      <c r="M421" s="14" t="s">
        <v>340</v>
      </c>
      <c r="N421" s="14"/>
      <c r="O421" s="14"/>
      <c r="P421" s="14"/>
      <c r="Q421" s="14"/>
      <c r="R421" s="14"/>
      <c r="S421" s="14"/>
      <c r="T421" s="14">
        <v>0</v>
      </c>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6"/>
      <c r="AV421" s="16"/>
      <c r="AW421" s="16"/>
      <c r="AX421" s="16"/>
      <c r="AY421" s="16"/>
      <c r="AZ421" s="16"/>
      <c r="BA421" s="16"/>
      <c r="BB421" s="16"/>
    </row>
    <row r="422" spans="1:54">
      <c r="A422" s="14"/>
      <c r="B422" s="30" t="s">
        <v>3569</v>
      </c>
      <c r="C422" s="14" t="s">
        <v>3573</v>
      </c>
      <c r="D422" s="14"/>
      <c r="E422" s="14" t="s">
        <v>3570</v>
      </c>
      <c r="F422" s="14" t="s">
        <v>3571</v>
      </c>
      <c r="G422" s="14" t="s">
        <v>3777</v>
      </c>
      <c r="H422" s="14" t="s">
        <v>3572</v>
      </c>
      <c r="I422" s="14"/>
      <c r="J422" s="14" t="s">
        <v>368</v>
      </c>
      <c r="K422" s="14">
        <v>1</v>
      </c>
      <c r="L422" s="14" t="s">
        <v>339</v>
      </c>
      <c r="M422" s="14" t="s">
        <v>339</v>
      </c>
      <c r="N422" s="14" t="s">
        <v>511</v>
      </c>
      <c r="O422" s="14" t="s">
        <v>411</v>
      </c>
      <c r="P422" s="14"/>
      <c r="Q422" s="14"/>
      <c r="R422" s="14"/>
      <c r="S422" s="14" t="s">
        <v>339</v>
      </c>
      <c r="T422" s="14">
        <v>3</v>
      </c>
      <c r="U422" s="14" t="s">
        <v>351</v>
      </c>
      <c r="V422" s="14" t="s">
        <v>641</v>
      </c>
      <c r="W422" s="14" t="s">
        <v>3811</v>
      </c>
      <c r="X422" s="14" t="s">
        <v>415</v>
      </c>
      <c r="Y422" s="14" t="s">
        <v>357</v>
      </c>
      <c r="Z422" s="14" t="s">
        <v>3814</v>
      </c>
      <c r="AA422" s="14" t="s">
        <v>423</v>
      </c>
      <c r="AB422" s="14" t="s">
        <v>339</v>
      </c>
      <c r="AC422" s="14"/>
      <c r="AD422" s="14"/>
      <c r="AE422" s="14"/>
      <c r="AF422" s="14"/>
      <c r="AG422" s="14" t="s">
        <v>379</v>
      </c>
      <c r="AH422" s="14"/>
      <c r="AI422" s="14"/>
      <c r="AJ422" s="14"/>
      <c r="AK422" s="14"/>
      <c r="AL422" s="14"/>
      <c r="AM422" s="14" t="s">
        <v>395</v>
      </c>
      <c r="AN422" s="14" t="s">
        <v>430</v>
      </c>
      <c r="AO422" s="14" t="s">
        <v>397</v>
      </c>
      <c r="AP422" s="14"/>
      <c r="AQ422" s="14"/>
      <c r="AR422" s="14"/>
      <c r="AS422" s="14"/>
      <c r="AT422" s="14"/>
      <c r="AU422" s="16"/>
      <c r="AV422" s="16"/>
      <c r="AW422" s="16"/>
      <c r="AX422" s="16"/>
      <c r="AY422" s="16"/>
      <c r="AZ422" s="16"/>
      <c r="BA422" s="16"/>
      <c r="BB422" s="16"/>
    </row>
    <row r="423" spans="1:54" s="19" customFormat="1">
      <c r="A423" s="18" t="s">
        <v>4016</v>
      </c>
      <c r="B423" s="31" t="s">
        <v>3578</v>
      </c>
      <c r="C423" s="18" t="s">
        <v>501</v>
      </c>
      <c r="D423" s="18"/>
      <c r="E423" s="18" t="s">
        <v>3579</v>
      </c>
      <c r="F423" s="18" t="s">
        <v>3580</v>
      </c>
      <c r="G423" s="18" t="s">
        <v>3777</v>
      </c>
      <c r="H423" s="18" t="s">
        <v>3581</v>
      </c>
      <c r="I423" s="18"/>
      <c r="J423" s="18" t="s">
        <v>368</v>
      </c>
      <c r="K423" s="18">
        <v>2</v>
      </c>
      <c r="L423" s="18" t="s">
        <v>339</v>
      </c>
      <c r="M423" s="18" t="s">
        <v>339</v>
      </c>
      <c r="N423" s="18" t="s">
        <v>640</v>
      </c>
      <c r="O423" s="18" t="s">
        <v>411</v>
      </c>
      <c r="P423" s="18"/>
      <c r="Q423" s="18"/>
      <c r="R423" s="18" t="s">
        <v>340</v>
      </c>
      <c r="S423" s="18" t="s">
        <v>339</v>
      </c>
      <c r="T423" s="18">
        <v>3</v>
      </c>
      <c r="U423" s="18" t="s">
        <v>351</v>
      </c>
      <c r="V423" s="18" t="s">
        <v>641</v>
      </c>
      <c r="W423" s="18" t="s">
        <v>3810</v>
      </c>
      <c r="X423" s="18" t="s">
        <v>415</v>
      </c>
      <c r="Y423" s="18" t="s">
        <v>357</v>
      </c>
      <c r="Z423" s="18" t="s">
        <v>3814</v>
      </c>
      <c r="AA423" s="18" t="s">
        <v>423</v>
      </c>
      <c r="AB423" s="18" t="s">
        <v>339</v>
      </c>
      <c r="AC423" s="18" t="s">
        <v>428</v>
      </c>
      <c r="AD423" s="18" t="s">
        <v>372</v>
      </c>
      <c r="AE423" s="18" t="s">
        <v>373</v>
      </c>
      <c r="AF423" s="18" t="s">
        <v>340</v>
      </c>
      <c r="AG423" s="18" t="s">
        <v>379</v>
      </c>
      <c r="AH423" s="18" t="s">
        <v>452</v>
      </c>
      <c r="AI423" s="18" t="s">
        <v>390</v>
      </c>
      <c r="AJ423" s="18" t="s">
        <v>3588</v>
      </c>
      <c r="AK423" s="18" t="s">
        <v>3589</v>
      </c>
      <c r="AL423" s="18"/>
      <c r="AM423" s="18" t="s">
        <v>395</v>
      </c>
      <c r="AN423" s="18" t="s">
        <v>429</v>
      </c>
      <c r="AO423" s="18" t="s">
        <v>397</v>
      </c>
      <c r="AP423" s="18" t="s">
        <v>452</v>
      </c>
      <c r="AQ423" s="18" t="s">
        <v>390</v>
      </c>
      <c r="AR423" s="18" t="s">
        <v>3592</v>
      </c>
      <c r="AS423" s="18" t="s">
        <v>3593</v>
      </c>
      <c r="AT423" s="18"/>
      <c r="AU423" s="18" t="s">
        <v>390</v>
      </c>
      <c r="AV423" s="18" t="s">
        <v>3588</v>
      </c>
      <c r="AW423" s="18" t="s">
        <v>3589</v>
      </c>
      <c r="AX423" s="18"/>
      <c r="AY423" s="18" t="s">
        <v>390</v>
      </c>
      <c r="AZ423" s="18" t="s">
        <v>3592</v>
      </c>
      <c r="BA423" s="18" t="s">
        <v>3593</v>
      </c>
      <c r="BB423" s="18"/>
    </row>
    <row r="424" spans="1:54" s="23" customFormat="1">
      <c r="A424" s="22" t="s">
        <v>4016</v>
      </c>
      <c r="B424" s="32">
        <v>1199</v>
      </c>
      <c r="C424" s="22" t="s">
        <v>501</v>
      </c>
      <c r="D424" s="22" t="s">
        <v>3862</v>
      </c>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t="s">
        <v>395</v>
      </c>
      <c r="AN424" s="22" t="s">
        <v>396</v>
      </c>
      <c r="AO424" s="22" t="s">
        <v>397</v>
      </c>
      <c r="AP424" s="22" t="s">
        <v>452</v>
      </c>
      <c r="AQ424" s="22" t="s">
        <v>390</v>
      </c>
      <c r="AR424" s="22" t="s">
        <v>3596</v>
      </c>
      <c r="AS424" s="22" t="s">
        <v>2001</v>
      </c>
      <c r="AT424" s="22"/>
      <c r="AU424" s="22"/>
      <c r="AV424" s="22"/>
      <c r="AW424" s="22"/>
      <c r="AX424" s="22"/>
      <c r="AY424" s="23" t="s">
        <v>390</v>
      </c>
      <c r="AZ424" s="23" t="s">
        <v>3596</v>
      </c>
      <c r="BA424" s="23" t="s">
        <v>2001</v>
      </c>
    </row>
    <row r="425" spans="1:54" s="25" customFormat="1">
      <c r="A425" s="24" t="s">
        <v>4016</v>
      </c>
      <c r="B425" s="33">
        <v>1199</v>
      </c>
      <c r="C425" s="24" t="s">
        <v>501</v>
      </c>
      <c r="D425" s="28" t="s">
        <v>3864</v>
      </c>
      <c r="E425" s="24" t="s">
        <v>3579</v>
      </c>
      <c r="F425" s="24" t="s">
        <v>3580</v>
      </c>
      <c r="G425" s="24" t="s">
        <v>3777</v>
      </c>
      <c r="H425" s="24" t="s">
        <v>3581</v>
      </c>
      <c r="I425" s="24"/>
      <c r="J425" s="24" t="s">
        <v>368</v>
      </c>
      <c r="K425" s="24">
        <v>2</v>
      </c>
      <c r="L425" s="24" t="s">
        <v>339</v>
      </c>
      <c r="M425" s="24" t="s">
        <v>339</v>
      </c>
      <c r="N425" s="24" t="s">
        <v>640</v>
      </c>
      <c r="O425" s="24" t="s">
        <v>411</v>
      </c>
      <c r="P425" s="24"/>
      <c r="Q425" s="24"/>
      <c r="R425" s="24" t="s">
        <v>340</v>
      </c>
      <c r="S425" s="24" t="s">
        <v>339</v>
      </c>
      <c r="T425" s="24">
        <v>3</v>
      </c>
      <c r="U425" s="24" t="s">
        <v>351</v>
      </c>
      <c r="V425" s="24" t="s">
        <v>641</v>
      </c>
      <c r="W425" s="24" t="s">
        <v>3810</v>
      </c>
      <c r="X425" s="24" t="s">
        <v>415</v>
      </c>
      <c r="Y425" s="24" t="s">
        <v>357</v>
      </c>
      <c r="Z425" s="24" t="s">
        <v>3814</v>
      </c>
      <c r="AA425" s="24" t="s">
        <v>423</v>
      </c>
      <c r="AB425" s="24" t="s">
        <v>339</v>
      </c>
      <c r="AC425" s="24" t="s">
        <v>428</v>
      </c>
      <c r="AD425" s="24" t="s">
        <v>372</v>
      </c>
      <c r="AE425" s="24" t="s">
        <v>373</v>
      </c>
      <c r="AF425" s="24" t="s">
        <v>340</v>
      </c>
      <c r="AG425" s="24" t="s">
        <v>379</v>
      </c>
      <c r="AH425" s="24" t="s">
        <v>452</v>
      </c>
      <c r="AI425" s="24" t="s">
        <v>390</v>
      </c>
      <c r="AJ425" s="24" t="s">
        <v>3588</v>
      </c>
      <c r="AK425" s="24" t="s">
        <v>3589</v>
      </c>
      <c r="AL425" s="24"/>
      <c r="AM425" s="24"/>
      <c r="AN425" s="24"/>
      <c r="AO425" s="24"/>
      <c r="AP425" s="24">
        <f>AP423+AP424</f>
        <v>38</v>
      </c>
      <c r="AQ425" s="24"/>
      <c r="AR425" s="24">
        <f>((AP423*AR423)+(AP424*AR424))/(AP423+AP424)</f>
        <v>740.45400000000006</v>
      </c>
      <c r="AS425" s="24">
        <f>SQRT(((AP423-1)*(AS423^2)+(AP424-1)*(AS424^2))/(AP423+AP424-1))</f>
        <v>159.91437729745388</v>
      </c>
      <c r="AT425" s="24"/>
      <c r="AU425" s="24" t="s">
        <v>390</v>
      </c>
      <c r="AV425" s="24" t="s">
        <v>3588</v>
      </c>
      <c r="AW425" s="24" t="s">
        <v>3589</v>
      </c>
      <c r="AX425" s="24"/>
      <c r="AY425" s="24"/>
      <c r="AZ425" s="24">
        <f>((AP423*AZ423)+(AP424*AZ424))/(AP423+AP424)</f>
        <v>740.45400000000006</v>
      </c>
      <c r="BA425" s="24">
        <f>SQRT(((AP423-1)*(BA423^2)+(AP424-1)*(BA424^2))/(AP423+AP424-1))</f>
        <v>159.91437729745388</v>
      </c>
      <c r="BB425" s="24"/>
    </row>
    <row r="426" spans="1:54">
      <c r="A426" s="14"/>
      <c r="B426" s="30" t="s">
        <v>3597</v>
      </c>
      <c r="C426" s="14"/>
      <c r="D426" s="14"/>
      <c r="E426" s="14" t="s">
        <v>3598</v>
      </c>
      <c r="F426" s="14" t="s">
        <v>3599</v>
      </c>
      <c r="G426" s="14" t="s">
        <v>3807</v>
      </c>
      <c r="H426" s="14" t="s">
        <v>741</v>
      </c>
      <c r="I426" s="14"/>
      <c r="J426" s="14" t="s">
        <v>368</v>
      </c>
      <c r="K426" s="14">
        <v>1</v>
      </c>
      <c r="L426" s="14" t="s">
        <v>339</v>
      </c>
      <c r="M426" s="14" t="s">
        <v>339</v>
      </c>
      <c r="N426" s="14"/>
      <c r="O426" s="14"/>
      <c r="P426" s="14"/>
      <c r="Q426" s="14"/>
      <c r="R426" s="14"/>
      <c r="S426" s="14"/>
      <c r="T426" s="14">
        <v>0</v>
      </c>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6"/>
      <c r="AV426" s="16"/>
      <c r="AW426" s="16"/>
      <c r="AX426" s="16"/>
      <c r="AY426" s="16"/>
      <c r="AZ426" s="16"/>
      <c r="BA426" s="16"/>
      <c r="BB426" s="16"/>
    </row>
    <row r="427" spans="1:54">
      <c r="A427" s="14"/>
      <c r="B427" s="30" t="s">
        <v>3600</v>
      </c>
      <c r="C427" s="14" t="s">
        <v>506</v>
      </c>
      <c r="D427" s="14"/>
      <c r="E427" s="14" t="s">
        <v>3601</v>
      </c>
      <c r="F427" s="14" t="s">
        <v>3602</v>
      </c>
      <c r="G427" s="14" t="s">
        <v>3770</v>
      </c>
      <c r="H427" s="14" t="s">
        <v>1445</v>
      </c>
      <c r="I427" s="14" t="s">
        <v>340</v>
      </c>
      <c r="J427" s="14"/>
      <c r="K427" s="14">
        <v>1</v>
      </c>
      <c r="L427" s="14" t="s">
        <v>339</v>
      </c>
      <c r="M427" s="14" t="s">
        <v>339</v>
      </c>
      <c r="N427" s="14" t="s">
        <v>340</v>
      </c>
      <c r="O427" s="14"/>
      <c r="P427" s="14"/>
      <c r="Q427" s="14"/>
      <c r="R427" s="14" t="s">
        <v>340</v>
      </c>
      <c r="S427" s="14" t="s">
        <v>339</v>
      </c>
      <c r="T427" s="14">
        <v>4</v>
      </c>
      <c r="U427" s="14" t="s">
        <v>351</v>
      </c>
      <c r="V427" s="14" t="s">
        <v>352</v>
      </c>
      <c r="W427" s="14" t="s">
        <v>3810</v>
      </c>
      <c r="X427" s="14" t="s">
        <v>415</v>
      </c>
      <c r="Y427" s="14" t="s">
        <v>593</v>
      </c>
      <c r="Z427" s="14" t="s">
        <v>3815</v>
      </c>
      <c r="AA427" s="14" t="s">
        <v>423</v>
      </c>
      <c r="AB427" s="14" t="s">
        <v>339</v>
      </c>
      <c r="AC427" s="14" t="s">
        <v>760</v>
      </c>
      <c r="AD427" s="14" t="s">
        <v>779</v>
      </c>
      <c r="AE427" s="14" t="s">
        <v>3608</v>
      </c>
      <c r="AF427" s="14"/>
      <c r="AG427" s="14" t="s">
        <v>379</v>
      </c>
      <c r="AH427" s="14" t="s">
        <v>429</v>
      </c>
      <c r="AI427" s="14"/>
      <c r="AJ427" s="14"/>
      <c r="AK427" s="14"/>
      <c r="AL427" s="14"/>
      <c r="AM427" s="14" t="s">
        <v>395</v>
      </c>
      <c r="AN427" s="14" t="s">
        <v>396</v>
      </c>
      <c r="AO427" s="14" t="s">
        <v>397</v>
      </c>
      <c r="AP427" s="14" t="s">
        <v>429</v>
      </c>
      <c r="AQ427" s="14"/>
      <c r="AR427" s="14"/>
      <c r="AS427" s="14"/>
      <c r="AT427" s="14"/>
      <c r="AU427" s="16"/>
      <c r="AV427" s="16"/>
      <c r="AW427" s="16"/>
      <c r="AX427" s="16"/>
      <c r="AY427" s="16"/>
      <c r="AZ427" s="16"/>
      <c r="BA427" s="16"/>
      <c r="BB427" s="16"/>
    </row>
    <row r="428" spans="1:54">
      <c r="A428" s="14"/>
      <c r="B428" s="30" t="s">
        <v>3610</v>
      </c>
      <c r="C428" s="14" t="s">
        <v>3613</v>
      </c>
      <c r="D428" s="14"/>
      <c r="E428" s="14" t="s">
        <v>3611</v>
      </c>
      <c r="F428" s="14" t="s">
        <v>3612</v>
      </c>
      <c r="G428" s="14" t="s">
        <v>3770</v>
      </c>
      <c r="H428" s="14" t="s">
        <v>1445</v>
      </c>
      <c r="I428" s="14" t="s">
        <v>340</v>
      </c>
      <c r="J428" s="14"/>
      <c r="K428" s="14">
        <v>1</v>
      </c>
      <c r="L428" s="14" t="s">
        <v>339</v>
      </c>
      <c r="M428" s="14" t="s">
        <v>339</v>
      </c>
      <c r="N428" s="14" t="s">
        <v>640</v>
      </c>
      <c r="O428" s="14" t="s">
        <v>411</v>
      </c>
      <c r="P428" s="14"/>
      <c r="Q428" s="14"/>
      <c r="R428" s="14"/>
      <c r="S428" s="14" t="s">
        <v>339</v>
      </c>
      <c r="T428" s="14">
        <v>3</v>
      </c>
      <c r="U428" s="14" t="s">
        <v>351</v>
      </c>
      <c r="V428" s="14" t="s">
        <v>352</v>
      </c>
      <c r="W428" s="14" t="s">
        <v>3810</v>
      </c>
      <c r="X428" s="14" t="s">
        <v>415</v>
      </c>
      <c r="Y428" s="14" t="s">
        <v>357</v>
      </c>
      <c r="Z428" s="14" t="s">
        <v>3814</v>
      </c>
      <c r="AA428" s="14" t="s">
        <v>423</v>
      </c>
      <c r="AB428" s="14" t="s">
        <v>339</v>
      </c>
      <c r="AC428" s="14" t="s">
        <v>365</v>
      </c>
      <c r="AD428" s="14" t="s">
        <v>365</v>
      </c>
      <c r="AE428" s="14" t="s">
        <v>577</v>
      </c>
      <c r="AF428" s="14"/>
      <c r="AG428" s="14"/>
      <c r="AH428" s="14"/>
      <c r="AI428" s="14"/>
      <c r="AJ428" s="14"/>
      <c r="AK428" s="14"/>
      <c r="AL428" s="14"/>
      <c r="AM428" s="14"/>
      <c r="AN428" s="14"/>
      <c r="AO428" s="14"/>
      <c r="AP428" s="14"/>
      <c r="AQ428" s="14"/>
      <c r="AR428" s="14"/>
      <c r="AS428" s="14"/>
      <c r="AT428" s="14"/>
      <c r="AU428" s="16"/>
      <c r="AV428" s="16"/>
      <c r="AW428" s="16"/>
      <c r="AX428" s="16"/>
      <c r="AY428" s="16"/>
      <c r="AZ428" s="16"/>
      <c r="BA428" s="16"/>
      <c r="BB428" s="16"/>
    </row>
    <row r="429" spans="1:54">
      <c r="A429" s="14" t="s">
        <v>4017</v>
      </c>
      <c r="B429" s="30" t="s">
        <v>3610</v>
      </c>
      <c r="C429" s="14" t="s">
        <v>502</v>
      </c>
      <c r="D429" s="14"/>
      <c r="E429" s="14" t="s">
        <v>3611</v>
      </c>
      <c r="F429" s="14" t="s">
        <v>3612</v>
      </c>
      <c r="G429" s="14" t="s">
        <v>3770</v>
      </c>
      <c r="H429" s="14" t="s">
        <v>3618</v>
      </c>
      <c r="I429" s="14" t="s">
        <v>339</v>
      </c>
      <c r="J429" s="14" t="s">
        <v>368</v>
      </c>
      <c r="K429" s="14">
        <v>1</v>
      </c>
      <c r="L429" s="14" t="s">
        <v>340</v>
      </c>
      <c r="M429" s="14" t="s">
        <v>339</v>
      </c>
      <c r="N429" s="14" t="s">
        <v>640</v>
      </c>
      <c r="O429" s="14" t="s">
        <v>411</v>
      </c>
      <c r="P429" s="14"/>
      <c r="Q429" s="14"/>
      <c r="R429" s="14"/>
      <c r="S429" s="14" t="s">
        <v>339</v>
      </c>
      <c r="T429" s="14">
        <v>3</v>
      </c>
      <c r="U429" s="14" t="s">
        <v>351</v>
      </c>
      <c r="V429" s="14" t="s">
        <v>352</v>
      </c>
      <c r="W429" s="14" t="s">
        <v>3810</v>
      </c>
      <c r="X429" s="14" t="s">
        <v>415</v>
      </c>
      <c r="Y429" s="14" t="s">
        <v>357</v>
      </c>
      <c r="Z429" s="14" t="s">
        <v>3814</v>
      </c>
      <c r="AA429" s="14" t="s">
        <v>423</v>
      </c>
      <c r="AB429" s="14" t="s">
        <v>339</v>
      </c>
      <c r="AC429" s="14" t="s">
        <v>428</v>
      </c>
      <c r="AD429" s="14" t="s">
        <v>832</v>
      </c>
      <c r="AE429" s="14" t="s">
        <v>833</v>
      </c>
      <c r="AF429" s="16" t="s">
        <v>340</v>
      </c>
      <c r="AG429" s="14" t="s">
        <v>379</v>
      </c>
      <c r="AH429" s="14" t="s">
        <v>559</v>
      </c>
      <c r="AI429" s="14" t="s">
        <v>456</v>
      </c>
      <c r="AJ429" s="14" t="s">
        <v>3626</v>
      </c>
      <c r="AK429" s="16">
        <v>520.24467700000002</v>
      </c>
      <c r="AL429" s="14" t="s">
        <v>3627</v>
      </c>
      <c r="AM429" s="14" t="s">
        <v>395</v>
      </c>
      <c r="AN429" s="14" t="s">
        <v>396</v>
      </c>
      <c r="AO429" s="14" t="s">
        <v>397</v>
      </c>
      <c r="AP429" s="14" t="s">
        <v>559</v>
      </c>
      <c r="AQ429" s="14" t="s">
        <v>456</v>
      </c>
      <c r="AR429" s="14" t="s">
        <v>3630</v>
      </c>
      <c r="AS429" s="14">
        <f>AT429*(SQRT(AP429))</f>
        <v>666.38100000000009</v>
      </c>
      <c r="AT429" s="14" t="s">
        <v>3631</v>
      </c>
      <c r="AU429" s="16" t="s">
        <v>452</v>
      </c>
      <c r="AV429" s="16" t="s">
        <v>3624</v>
      </c>
      <c r="AW429" s="14">
        <f>AX429*(SQRT(AH429))</f>
        <v>666.78300000000002</v>
      </c>
      <c r="AX429" s="16" t="s">
        <v>3625</v>
      </c>
      <c r="AY429" s="16" t="s">
        <v>452</v>
      </c>
      <c r="AZ429" s="16" t="s">
        <v>3628</v>
      </c>
      <c r="BA429" s="14">
        <f t="shared" ref="BA429" si="42">BB429*(SQRT(AP429))</f>
        <v>599.904</v>
      </c>
      <c r="BB429" s="16" t="s">
        <v>3629</v>
      </c>
    </row>
    <row r="430" spans="1:54">
      <c r="A430" s="14"/>
      <c r="B430" s="30" t="s">
        <v>3635</v>
      </c>
      <c r="C430" s="14" t="s">
        <v>501</v>
      </c>
      <c r="D430" s="14"/>
      <c r="E430" s="14" t="s">
        <v>3636</v>
      </c>
      <c r="F430" s="14" t="s">
        <v>3637</v>
      </c>
      <c r="G430" s="14" t="s">
        <v>3777</v>
      </c>
      <c r="H430" s="14" t="s">
        <v>3638</v>
      </c>
      <c r="I430" s="14" t="s">
        <v>339</v>
      </c>
      <c r="J430" s="14" t="s">
        <v>368</v>
      </c>
      <c r="K430" s="14">
        <v>1</v>
      </c>
      <c r="L430" s="14" t="s">
        <v>339</v>
      </c>
      <c r="M430" s="14" t="s">
        <v>339</v>
      </c>
      <c r="N430" s="14" t="s">
        <v>340</v>
      </c>
      <c r="O430" s="14" t="s">
        <v>368</v>
      </c>
      <c r="P430" s="14"/>
      <c r="Q430" s="14"/>
      <c r="R430" s="14" t="s">
        <v>340</v>
      </c>
      <c r="S430" s="14" t="s">
        <v>340</v>
      </c>
      <c r="T430" s="14">
        <v>3</v>
      </c>
      <c r="U430" s="14" t="s">
        <v>351</v>
      </c>
      <c r="V430" s="14"/>
      <c r="W430" s="14" t="s">
        <v>3810</v>
      </c>
      <c r="X430" s="14" t="s">
        <v>415</v>
      </c>
      <c r="Y430" s="14" t="s">
        <v>357</v>
      </c>
      <c r="Z430" s="14" t="s">
        <v>3814</v>
      </c>
      <c r="AA430" s="14" t="s">
        <v>423</v>
      </c>
      <c r="AB430" s="14" t="s">
        <v>339</v>
      </c>
      <c r="AC430" s="14" t="s">
        <v>365</v>
      </c>
      <c r="AD430" s="14" t="s">
        <v>365</v>
      </c>
      <c r="AE430" s="14" t="s">
        <v>3644</v>
      </c>
      <c r="AF430" s="14"/>
      <c r="AG430" s="14"/>
      <c r="AH430" s="14"/>
      <c r="AI430" s="14"/>
      <c r="AJ430" s="14"/>
      <c r="AK430" s="14"/>
      <c r="AL430" s="14"/>
      <c r="AM430" s="14"/>
      <c r="AN430" s="14"/>
      <c r="AO430" s="14"/>
      <c r="AP430" s="14"/>
      <c r="AQ430" s="14"/>
      <c r="AR430" s="14"/>
      <c r="AS430" s="14"/>
      <c r="AT430" s="14"/>
      <c r="AU430" s="16"/>
      <c r="AV430" s="16"/>
      <c r="AW430" s="16"/>
      <c r="AX430" s="16"/>
      <c r="AY430" s="16"/>
      <c r="AZ430" s="16"/>
      <c r="BA430" s="16"/>
      <c r="BB430" s="16"/>
    </row>
    <row r="431" spans="1:54">
      <c r="A431" s="14" t="s">
        <v>4018</v>
      </c>
      <c r="B431" s="30" t="s">
        <v>3635</v>
      </c>
      <c r="C431" s="14" t="s">
        <v>502</v>
      </c>
      <c r="D431" s="14"/>
      <c r="E431" s="14" t="s">
        <v>3636</v>
      </c>
      <c r="F431" s="14" t="s">
        <v>3637</v>
      </c>
      <c r="G431" s="14" t="s">
        <v>3777</v>
      </c>
      <c r="H431" s="14" t="s">
        <v>3638</v>
      </c>
      <c r="I431" s="14" t="s">
        <v>339</v>
      </c>
      <c r="J431" s="14" t="s">
        <v>368</v>
      </c>
      <c r="K431" s="14">
        <v>1</v>
      </c>
      <c r="L431" s="14" t="s">
        <v>339</v>
      </c>
      <c r="M431" s="14" t="s">
        <v>339</v>
      </c>
      <c r="N431" s="14" t="s">
        <v>340</v>
      </c>
      <c r="O431" s="14" t="s">
        <v>368</v>
      </c>
      <c r="P431" s="14"/>
      <c r="Q431" s="14"/>
      <c r="R431" s="14" t="s">
        <v>340</v>
      </c>
      <c r="S431" s="14" t="s">
        <v>340</v>
      </c>
      <c r="T431" s="14">
        <v>3</v>
      </c>
      <c r="U431" s="14" t="s">
        <v>351</v>
      </c>
      <c r="V431" s="14"/>
      <c r="W431" s="14" t="s">
        <v>3810</v>
      </c>
      <c r="X431" s="14" t="s">
        <v>415</v>
      </c>
      <c r="Y431" s="14" t="s">
        <v>357</v>
      </c>
      <c r="Z431" s="14" t="s">
        <v>3814</v>
      </c>
      <c r="AA431" s="14" t="s">
        <v>423</v>
      </c>
      <c r="AB431" s="14" t="s">
        <v>339</v>
      </c>
      <c r="AC431" s="14" t="s">
        <v>371</v>
      </c>
      <c r="AD431" s="14" t="s">
        <v>372</v>
      </c>
      <c r="AE431" s="14" t="s">
        <v>373</v>
      </c>
      <c r="AF431" s="16" t="s">
        <v>340</v>
      </c>
      <c r="AG431" s="14" t="s">
        <v>379</v>
      </c>
      <c r="AH431" s="14" t="s">
        <v>683</v>
      </c>
      <c r="AI431" s="14" t="s">
        <v>390</v>
      </c>
      <c r="AJ431" s="14" t="s">
        <v>3652</v>
      </c>
      <c r="AK431" s="14" t="s">
        <v>3653</v>
      </c>
      <c r="AL431" s="14"/>
      <c r="AM431" s="14" t="s">
        <v>395</v>
      </c>
      <c r="AN431" s="14" t="s">
        <v>396</v>
      </c>
      <c r="AO431" s="14" t="s">
        <v>397</v>
      </c>
      <c r="AP431" s="14" t="s">
        <v>683</v>
      </c>
      <c r="AQ431" s="14" t="s">
        <v>390</v>
      </c>
      <c r="AR431" s="14" t="s">
        <v>3656</v>
      </c>
      <c r="AS431" s="14" t="s">
        <v>3654</v>
      </c>
      <c r="AT431" s="14"/>
      <c r="AU431" s="16" t="s">
        <v>390</v>
      </c>
      <c r="AV431" s="16" t="s">
        <v>3652</v>
      </c>
      <c r="AW431" s="16" t="s">
        <v>3653</v>
      </c>
      <c r="AX431" s="16"/>
      <c r="AY431" s="16" t="s">
        <v>390</v>
      </c>
      <c r="AZ431" s="16" t="s">
        <v>3656</v>
      </c>
      <c r="BA431" s="16" t="s">
        <v>3654</v>
      </c>
      <c r="BB431" s="16"/>
    </row>
    <row r="432" spans="1:54">
      <c r="A432" s="14"/>
      <c r="B432" s="30" t="s">
        <v>3657</v>
      </c>
      <c r="C432" s="14" t="s">
        <v>988</v>
      </c>
      <c r="D432" s="14"/>
      <c r="E432" s="14" t="s">
        <v>3658</v>
      </c>
      <c r="F432" s="14" t="s">
        <v>3659</v>
      </c>
      <c r="G432" s="14" t="s">
        <v>3661</v>
      </c>
      <c r="H432" s="14" t="s">
        <v>3660</v>
      </c>
      <c r="I432" s="14"/>
      <c r="J432" s="14"/>
      <c r="K432" s="14">
        <v>1</v>
      </c>
      <c r="L432" s="14" t="s">
        <v>339</v>
      </c>
      <c r="M432" s="14" t="s">
        <v>339</v>
      </c>
      <c r="N432" s="14" t="s">
        <v>511</v>
      </c>
      <c r="O432" s="14"/>
      <c r="P432" s="14"/>
      <c r="Q432" s="14"/>
      <c r="R432" s="14" t="s">
        <v>340</v>
      </c>
      <c r="S432" s="14" t="s">
        <v>339</v>
      </c>
      <c r="T432" s="14">
        <v>3</v>
      </c>
      <c r="U432" s="14" t="s">
        <v>351</v>
      </c>
      <c r="V432" s="14"/>
      <c r="W432" s="14" t="s">
        <v>3810</v>
      </c>
      <c r="X432" s="14" t="s">
        <v>415</v>
      </c>
      <c r="Y432" s="14" t="s">
        <v>357</v>
      </c>
      <c r="Z432" s="14" t="s">
        <v>3814</v>
      </c>
      <c r="AA432" s="14" t="s">
        <v>423</v>
      </c>
      <c r="AB432" s="14" t="s">
        <v>339</v>
      </c>
      <c r="AC432" s="14" t="s">
        <v>428</v>
      </c>
      <c r="AD432" s="14" t="s">
        <v>372</v>
      </c>
      <c r="AE432" s="14" t="s">
        <v>373</v>
      </c>
      <c r="AF432" s="14"/>
      <c r="AG432" s="14" t="s">
        <v>379</v>
      </c>
      <c r="AH432" s="14"/>
      <c r="AI432" s="14"/>
      <c r="AJ432" s="14"/>
      <c r="AK432" s="14"/>
      <c r="AL432" s="14"/>
      <c r="AM432" s="14" t="s">
        <v>395</v>
      </c>
      <c r="AN432" s="14" t="s">
        <v>396</v>
      </c>
      <c r="AO432" s="14" t="s">
        <v>397</v>
      </c>
      <c r="AP432" s="14"/>
      <c r="AQ432" s="14"/>
      <c r="AR432" s="14"/>
      <c r="AS432" s="14"/>
      <c r="AT432" s="14"/>
      <c r="AU432" s="16"/>
      <c r="AV432" s="16"/>
      <c r="AW432" s="16"/>
      <c r="AX432" s="16"/>
      <c r="AY432" s="16"/>
      <c r="AZ432" s="16"/>
      <c r="BA432" s="16"/>
      <c r="BB432" s="16"/>
    </row>
    <row r="433" spans="1:54">
      <c r="A433" s="14"/>
      <c r="B433" s="30" t="s">
        <v>3666</v>
      </c>
      <c r="C433" s="14" t="s">
        <v>808</v>
      </c>
      <c r="D433" s="14"/>
      <c r="E433" s="14" t="s">
        <v>3667</v>
      </c>
      <c r="F433" s="14" t="s">
        <v>3668</v>
      </c>
      <c r="G433" s="14" t="s">
        <v>3799</v>
      </c>
      <c r="H433" s="14" t="s">
        <v>3669</v>
      </c>
      <c r="I433" s="14" t="s">
        <v>339</v>
      </c>
      <c r="J433" s="14" t="s">
        <v>368</v>
      </c>
      <c r="K433" s="14">
        <v>2</v>
      </c>
      <c r="L433" s="14" t="s">
        <v>339</v>
      </c>
      <c r="M433" s="14" t="s">
        <v>339</v>
      </c>
      <c r="N433" s="14" t="s">
        <v>340</v>
      </c>
      <c r="O433" s="14"/>
      <c r="P433" s="14"/>
      <c r="Q433" s="14"/>
      <c r="R433" s="14" t="s">
        <v>340</v>
      </c>
      <c r="S433" s="14" t="s">
        <v>339</v>
      </c>
      <c r="T433" s="14">
        <v>2</v>
      </c>
      <c r="U433" s="14" t="s">
        <v>351</v>
      </c>
      <c r="V433" s="14"/>
      <c r="W433" s="14" t="s">
        <v>3811</v>
      </c>
      <c r="X433" s="14" t="s">
        <v>356</v>
      </c>
      <c r="Y433" s="14" t="s">
        <v>357</v>
      </c>
      <c r="Z433" s="14" t="s">
        <v>3813</v>
      </c>
      <c r="AA433" s="14" t="s">
        <v>423</v>
      </c>
      <c r="AB433" s="14" t="s">
        <v>339</v>
      </c>
      <c r="AC433" s="14" t="s">
        <v>428</v>
      </c>
      <c r="AD433" s="14" t="s">
        <v>372</v>
      </c>
      <c r="AE433" s="14"/>
      <c r="AF433" s="14"/>
      <c r="AG433" s="14"/>
      <c r="AH433" s="14"/>
      <c r="AI433" s="14"/>
      <c r="AJ433" s="14"/>
      <c r="AK433" s="14"/>
      <c r="AL433" s="14"/>
      <c r="AM433" s="14"/>
      <c r="AN433" s="14"/>
      <c r="AO433" s="14"/>
      <c r="AP433" s="14"/>
      <c r="AQ433" s="14"/>
      <c r="AR433" s="14"/>
      <c r="AS433" s="14"/>
      <c r="AT433" s="14"/>
      <c r="AU433" s="16"/>
      <c r="AV433" s="16"/>
      <c r="AW433" s="16"/>
      <c r="AX433" s="16"/>
      <c r="AY433" s="16"/>
      <c r="AZ433" s="16"/>
      <c r="BA433" s="16"/>
      <c r="BB433" s="16"/>
    </row>
    <row r="434" spans="1:54">
      <c r="A434" s="14"/>
      <c r="B434" s="30" t="s">
        <v>3666</v>
      </c>
      <c r="C434" s="14" t="s">
        <v>759</v>
      </c>
      <c r="D434" s="14"/>
      <c r="E434" s="14" t="s">
        <v>3667</v>
      </c>
      <c r="F434" s="14" t="s">
        <v>3668</v>
      </c>
      <c r="G434" s="14" t="s">
        <v>3799</v>
      </c>
      <c r="H434" s="14" t="s">
        <v>3669</v>
      </c>
      <c r="I434" s="14" t="s">
        <v>339</v>
      </c>
      <c r="J434" s="14" t="s">
        <v>368</v>
      </c>
      <c r="K434" s="14">
        <v>2</v>
      </c>
      <c r="L434" s="14" t="s">
        <v>339</v>
      </c>
      <c r="M434" s="14" t="s">
        <v>339</v>
      </c>
      <c r="N434" s="14" t="s">
        <v>340</v>
      </c>
      <c r="O434" s="14"/>
      <c r="P434" s="14"/>
      <c r="Q434" s="14"/>
      <c r="R434" s="14" t="s">
        <v>340</v>
      </c>
      <c r="S434" s="14" t="s">
        <v>339</v>
      </c>
      <c r="T434" s="14">
        <v>2</v>
      </c>
      <c r="U434" s="14" t="s">
        <v>351</v>
      </c>
      <c r="V434" s="14"/>
      <c r="W434" s="14" t="s">
        <v>3811</v>
      </c>
      <c r="X434" s="14" t="s">
        <v>356</v>
      </c>
      <c r="Y434" s="14" t="s">
        <v>593</v>
      </c>
      <c r="Z434" s="14" t="s">
        <v>3813</v>
      </c>
      <c r="AA434" s="14" t="s">
        <v>423</v>
      </c>
      <c r="AB434" s="14" t="s">
        <v>339</v>
      </c>
      <c r="AC434" s="14" t="s">
        <v>760</v>
      </c>
      <c r="AD434" s="14" t="s">
        <v>779</v>
      </c>
      <c r="AE434" s="14" t="s">
        <v>3809</v>
      </c>
      <c r="AF434" s="14"/>
      <c r="AG434" s="14"/>
      <c r="AH434" s="14"/>
      <c r="AI434" s="14"/>
      <c r="AJ434" s="14"/>
      <c r="AK434" s="14"/>
      <c r="AL434" s="14"/>
      <c r="AM434" s="14"/>
      <c r="AN434" s="14"/>
      <c r="AO434" s="14"/>
      <c r="AP434" s="14"/>
      <c r="AQ434" s="14"/>
      <c r="AR434" s="14"/>
      <c r="AS434" s="14"/>
      <c r="AT434" s="14"/>
      <c r="AU434" s="16"/>
      <c r="AV434" s="16"/>
      <c r="AW434" s="16"/>
      <c r="AX434" s="16"/>
      <c r="AY434" s="16"/>
      <c r="AZ434" s="16"/>
      <c r="BA434" s="16"/>
      <c r="BB434" s="16"/>
    </row>
    <row r="435" spans="1:54">
      <c r="A435" s="14"/>
      <c r="B435" s="30" t="s">
        <v>3666</v>
      </c>
      <c r="C435" s="14" t="s">
        <v>825</v>
      </c>
      <c r="D435" s="14"/>
      <c r="E435" s="14" t="s">
        <v>3667</v>
      </c>
      <c r="F435" s="14" t="s">
        <v>3668</v>
      </c>
      <c r="G435" s="14" t="s">
        <v>3799</v>
      </c>
      <c r="H435" s="14" t="s">
        <v>3669</v>
      </c>
      <c r="I435" s="14" t="s">
        <v>339</v>
      </c>
      <c r="J435" s="14" t="s">
        <v>368</v>
      </c>
      <c r="K435" s="14">
        <v>2</v>
      </c>
      <c r="L435" s="14" t="s">
        <v>339</v>
      </c>
      <c r="M435" s="14" t="s">
        <v>339</v>
      </c>
      <c r="N435" s="14" t="s">
        <v>340</v>
      </c>
      <c r="O435" s="14"/>
      <c r="P435" s="14"/>
      <c r="Q435" s="14"/>
      <c r="R435" s="14" t="s">
        <v>340</v>
      </c>
      <c r="S435" s="14" t="s">
        <v>339</v>
      </c>
      <c r="T435" s="14">
        <v>2</v>
      </c>
      <c r="U435" s="14" t="s">
        <v>351</v>
      </c>
      <c r="V435" s="14"/>
      <c r="W435" s="14" t="s">
        <v>3811</v>
      </c>
      <c r="X435" s="14" t="s">
        <v>356</v>
      </c>
      <c r="Y435" s="14" t="s">
        <v>593</v>
      </c>
      <c r="Z435" s="14" t="s">
        <v>3813</v>
      </c>
      <c r="AA435" s="14" t="s">
        <v>423</v>
      </c>
      <c r="AB435" s="14" t="s">
        <v>339</v>
      </c>
      <c r="AC435" s="14" t="s">
        <v>760</v>
      </c>
      <c r="AD435" s="14" t="s">
        <v>779</v>
      </c>
      <c r="AE435" s="14" t="s">
        <v>3675</v>
      </c>
      <c r="AF435" s="14"/>
      <c r="AG435" s="14"/>
      <c r="AH435" s="14"/>
      <c r="AI435" s="14"/>
      <c r="AJ435" s="14"/>
      <c r="AK435" s="14"/>
      <c r="AL435" s="14"/>
      <c r="AM435" s="14"/>
      <c r="AN435" s="14"/>
      <c r="AO435" s="14"/>
      <c r="AP435" s="14"/>
      <c r="AQ435" s="14"/>
      <c r="AR435" s="14"/>
      <c r="AS435" s="14"/>
      <c r="AT435" s="14"/>
      <c r="AU435" s="16"/>
      <c r="AV435" s="16"/>
      <c r="AW435" s="16"/>
      <c r="AX435" s="16"/>
      <c r="AY435" s="16"/>
      <c r="AZ435" s="16"/>
      <c r="BA435" s="16"/>
      <c r="BB435" s="16"/>
    </row>
    <row r="436" spans="1:54">
      <c r="A436" s="14"/>
      <c r="B436" s="30" t="s">
        <v>3666</v>
      </c>
      <c r="C436" s="14" t="s">
        <v>3670</v>
      </c>
      <c r="D436" s="14"/>
      <c r="E436" s="14" t="s">
        <v>3667</v>
      </c>
      <c r="F436" s="14" t="s">
        <v>3668</v>
      </c>
      <c r="G436" s="14" t="s">
        <v>3799</v>
      </c>
      <c r="H436" s="14" t="s">
        <v>3669</v>
      </c>
      <c r="I436" s="14" t="s">
        <v>339</v>
      </c>
      <c r="J436" s="14" t="s">
        <v>368</v>
      </c>
      <c r="K436" s="14">
        <v>2</v>
      </c>
      <c r="L436" s="14" t="s">
        <v>339</v>
      </c>
      <c r="M436" s="14" t="s">
        <v>339</v>
      </c>
      <c r="N436" s="14" t="s">
        <v>340</v>
      </c>
      <c r="O436" s="14"/>
      <c r="P436" s="14"/>
      <c r="Q436" s="14"/>
      <c r="R436" s="14" t="s">
        <v>340</v>
      </c>
      <c r="S436" s="14" t="s">
        <v>339</v>
      </c>
      <c r="T436" s="14">
        <v>2</v>
      </c>
      <c r="U436" s="14" t="s">
        <v>351</v>
      </c>
      <c r="V436" s="14"/>
      <c r="W436" s="14" t="s">
        <v>3811</v>
      </c>
      <c r="X436" s="14" t="s">
        <v>356</v>
      </c>
      <c r="Y436" s="14" t="s">
        <v>593</v>
      </c>
      <c r="Z436" s="14" t="s">
        <v>3813</v>
      </c>
      <c r="AA436" s="14" t="s">
        <v>423</v>
      </c>
      <c r="AB436" s="14" t="s">
        <v>339</v>
      </c>
      <c r="AC436" s="14" t="s">
        <v>365</v>
      </c>
      <c r="AD436" s="14" t="s">
        <v>365</v>
      </c>
      <c r="AE436" s="14" t="s">
        <v>3676</v>
      </c>
      <c r="AF436" s="14"/>
      <c r="AG436" s="14"/>
      <c r="AH436" s="14"/>
      <c r="AI436" s="14"/>
      <c r="AJ436" s="14"/>
      <c r="AK436" s="14"/>
      <c r="AL436" s="14"/>
      <c r="AM436" s="14"/>
      <c r="AN436" s="14"/>
      <c r="AO436" s="14"/>
      <c r="AP436" s="14"/>
      <c r="AQ436" s="14"/>
      <c r="AR436" s="14"/>
      <c r="AS436" s="14"/>
      <c r="AT436" s="14"/>
      <c r="AU436" s="16"/>
      <c r="AV436" s="16"/>
      <c r="AW436" s="16"/>
      <c r="AX436" s="16"/>
      <c r="AY436" s="16"/>
      <c r="AZ436" s="16"/>
      <c r="BA436" s="16"/>
      <c r="BB436" s="16"/>
    </row>
    <row r="437" spans="1:54">
      <c r="A437" s="14"/>
      <c r="B437" s="30" t="s">
        <v>3666</v>
      </c>
      <c r="C437" s="14" t="s">
        <v>2062</v>
      </c>
      <c r="D437" s="14"/>
      <c r="E437" s="14" t="s">
        <v>3667</v>
      </c>
      <c r="F437" s="14" t="s">
        <v>3668</v>
      </c>
      <c r="G437" s="14" t="s">
        <v>3804</v>
      </c>
      <c r="H437" s="14" t="s">
        <v>3669</v>
      </c>
      <c r="I437" s="14" t="s">
        <v>339</v>
      </c>
      <c r="J437" s="14" t="s">
        <v>368</v>
      </c>
      <c r="K437" s="14">
        <v>2</v>
      </c>
      <c r="L437" s="14" t="s">
        <v>339</v>
      </c>
      <c r="M437" s="14" t="s">
        <v>339</v>
      </c>
      <c r="N437" s="14" t="s">
        <v>340</v>
      </c>
      <c r="O437" s="14"/>
      <c r="P437" s="14"/>
      <c r="Q437" s="14"/>
      <c r="R437" s="14" t="s">
        <v>340</v>
      </c>
      <c r="S437" s="14" t="s">
        <v>339</v>
      </c>
      <c r="T437" s="14">
        <v>2</v>
      </c>
      <c r="U437" s="14" t="s">
        <v>351</v>
      </c>
      <c r="V437" s="14"/>
      <c r="W437" s="14" t="s">
        <v>3811</v>
      </c>
      <c r="X437" s="14" t="s">
        <v>356</v>
      </c>
      <c r="Y437" s="14" t="s">
        <v>357</v>
      </c>
      <c r="Z437" s="14" t="s">
        <v>3813</v>
      </c>
      <c r="AA437" s="14" t="s">
        <v>423</v>
      </c>
      <c r="AB437" s="14" t="s">
        <v>339</v>
      </c>
      <c r="AC437" s="14" t="s">
        <v>428</v>
      </c>
      <c r="AD437" s="14" t="s">
        <v>372</v>
      </c>
      <c r="AE437" s="14" t="s">
        <v>373</v>
      </c>
      <c r="AF437" s="14"/>
      <c r="AG437" s="14"/>
      <c r="AH437" s="14"/>
      <c r="AI437" s="14"/>
      <c r="AJ437" s="14"/>
      <c r="AK437" s="14"/>
      <c r="AL437" s="14"/>
      <c r="AM437" s="14"/>
      <c r="AN437" s="14"/>
      <c r="AO437" s="14"/>
      <c r="AP437" s="14"/>
      <c r="AQ437" s="14"/>
      <c r="AR437" s="14"/>
      <c r="AS437" s="14"/>
      <c r="AT437" s="14"/>
      <c r="AU437" s="16"/>
      <c r="AV437" s="16"/>
      <c r="AW437" s="16"/>
      <c r="AX437" s="16"/>
      <c r="AY437" s="16"/>
      <c r="AZ437" s="16"/>
      <c r="BA437" s="16"/>
      <c r="BB437" s="16"/>
    </row>
    <row r="438" spans="1:54">
      <c r="A438" s="14"/>
      <c r="B438" s="30" t="s">
        <v>3666</v>
      </c>
      <c r="C438" s="14" t="s">
        <v>1766</v>
      </c>
      <c r="D438" s="14"/>
      <c r="E438" s="14" t="s">
        <v>3667</v>
      </c>
      <c r="F438" s="14" t="s">
        <v>3668</v>
      </c>
      <c r="G438" s="14" t="s">
        <v>3804</v>
      </c>
      <c r="H438" s="14" t="s">
        <v>3669</v>
      </c>
      <c r="I438" s="14" t="s">
        <v>339</v>
      </c>
      <c r="J438" s="14" t="s">
        <v>368</v>
      </c>
      <c r="K438" s="14">
        <v>2</v>
      </c>
      <c r="L438" s="14" t="s">
        <v>339</v>
      </c>
      <c r="M438" s="14" t="s">
        <v>339</v>
      </c>
      <c r="N438" s="14" t="s">
        <v>340</v>
      </c>
      <c r="O438" s="14"/>
      <c r="P438" s="14"/>
      <c r="Q438" s="14"/>
      <c r="R438" s="14" t="s">
        <v>340</v>
      </c>
      <c r="S438" s="14" t="s">
        <v>339</v>
      </c>
      <c r="T438" s="14">
        <v>2</v>
      </c>
      <c r="U438" s="14" t="s">
        <v>351</v>
      </c>
      <c r="V438" s="14"/>
      <c r="W438" s="14" t="s">
        <v>3811</v>
      </c>
      <c r="X438" s="14" t="s">
        <v>356</v>
      </c>
      <c r="Y438" s="14" t="s">
        <v>593</v>
      </c>
      <c r="Z438" s="14" t="s">
        <v>3813</v>
      </c>
      <c r="AA438" s="14" t="s">
        <v>423</v>
      </c>
      <c r="AB438" s="14" t="s">
        <v>339</v>
      </c>
      <c r="AC438" s="14" t="s">
        <v>760</v>
      </c>
      <c r="AD438" s="14" t="s">
        <v>779</v>
      </c>
      <c r="AE438" s="14" t="s">
        <v>3809</v>
      </c>
      <c r="AF438" s="14"/>
      <c r="AG438" s="14"/>
      <c r="AH438" s="14"/>
      <c r="AI438" s="14"/>
      <c r="AJ438" s="14"/>
      <c r="AK438" s="14"/>
      <c r="AL438" s="14"/>
      <c r="AM438" s="14"/>
      <c r="AN438" s="14"/>
      <c r="AO438" s="14"/>
      <c r="AP438" s="14"/>
      <c r="AQ438" s="14"/>
      <c r="AR438" s="14"/>
      <c r="AS438" s="14"/>
      <c r="AT438" s="14"/>
      <c r="AU438" s="16"/>
      <c r="AV438" s="16"/>
      <c r="AW438" s="16"/>
      <c r="AX438" s="16"/>
      <c r="AY438" s="16"/>
      <c r="AZ438" s="16"/>
      <c r="BA438" s="16"/>
      <c r="BB438" s="16"/>
    </row>
    <row r="439" spans="1:54">
      <c r="A439" s="14"/>
      <c r="B439" s="30" t="s">
        <v>3666</v>
      </c>
      <c r="C439" s="14" t="s">
        <v>3671</v>
      </c>
      <c r="D439" s="14"/>
      <c r="E439" s="14" t="s">
        <v>3667</v>
      </c>
      <c r="F439" s="14" t="s">
        <v>3668</v>
      </c>
      <c r="G439" s="14" t="s">
        <v>3804</v>
      </c>
      <c r="H439" s="14" t="s">
        <v>3669</v>
      </c>
      <c r="I439" s="14" t="s">
        <v>339</v>
      </c>
      <c r="J439" s="14" t="s">
        <v>368</v>
      </c>
      <c r="K439" s="14">
        <v>2</v>
      </c>
      <c r="L439" s="14" t="s">
        <v>339</v>
      </c>
      <c r="M439" s="14" t="s">
        <v>339</v>
      </c>
      <c r="N439" s="14" t="s">
        <v>340</v>
      </c>
      <c r="O439" s="14"/>
      <c r="P439" s="14"/>
      <c r="Q439" s="14"/>
      <c r="R439" s="14" t="s">
        <v>340</v>
      </c>
      <c r="S439" s="14" t="s">
        <v>339</v>
      </c>
      <c r="T439" s="14">
        <v>2</v>
      </c>
      <c r="U439" s="14" t="s">
        <v>351</v>
      </c>
      <c r="V439" s="14"/>
      <c r="W439" s="14" t="s">
        <v>3811</v>
      </c>
      <c r="X439" s="14" t="s">
        <v>356</v>
      </c>
      <c r="Y439" s="14" t="s">
        <v>593</v>
      </c>
      <c r="Z439" s="14" t="s">
        <v>3813</v>
      </c>
      <c r="AA439" s="14" t="s">
        <v>423</v>
      </c>
      <c r="AB439" s="14" t="s">
        <v>339</v>
      </c>
      <c r="AC439" s="14" t="s">
        <v>760</v>
      </c>
      <c r="AD439" s="14" t="s">
        <v>779</v>
      </c>
      <c r="AE439" s="14" t="s">
        <v>3675</v>
      </c>
      <c r="AF439" s="14"/>
      <c r="AG439" s="14"/>
      <c r="AH439" s="14"/>
      <c r="AI439" s="14"/>
      <c r="AJ439" s="14"/>
      <c r="AK439" s="14"/>
      <c r="AL439" s="14"/>
      <c r="AM439" s="14"/>
      <c r="AN439" s="14"/>
      <c r="AO439" s="14"/>
      <c r="AP439" s="14"/>
      <c r="AQ439" s="14"/>
      <c r="AR439" s="14"/>
      <c r="AS439" s="14"/>
      <c r="AT439" s="14"/>
      <c r="AU439" s="16"/>
      <c r="AV439" s="16"/>
      <c r="AW439" s="16"/>
      <c r="AX439" s="16"/>
      <c r="AY439" s="16"/>
      <c r="AZ439" s="16"/>
      <c r="BA439" s="16"/>
      <c r="BB439" s="16"/>
    </row>
    <row r="440" spans="1:54">
      <c r="A440" s="14" t="s">
        <v>4019</v>
      </c>
      <c r="B440" s="30" t="s">
        <v>3683</v>
      </c>
      <c r="C440" s="14" t="s">
        <v>509</v>
      </c>
      <c r="D440" s="14"/>
      <c r="E440" s="14" t="s">
        <v>3684</v>
      </c>
      <c r="F440" s="14" t="s">
        <v>3685</v>
      </c>
      <c r="G440" s="14" t="s">
        <v>3785</v>
      </c>
      <c r="H440" s="14" t="s">
        <v>3686</v>
      </c>
      <c r="I440" s="14" t="s">
        <v>339</v>
      </c>
      <c r="J440" s="14" t="s">
        <v>3817</v>
      </c>
      <c r="K440" s="14">
        <v>0</v>
      </c>
      <c r="L440" s="14" t="s">
        <v>339</v>
      </c>
      <c r="M440" s="14" t="s">
        <v>340</v>
      </c>
      <c r="N440" s="14" t="s">
        <v>640</v>
      </c>
      <c r="O440" s="14" t="s">
        <v>411</v>
      </c>
      <c r="P440" s="14"/>
      <c r="Q440" s="14"/>
      <c r="R440" s="14" t="s">
        <v>340</v>
      </c>
      <c r="S440" s="14" t="s">
        <v>339</v>
      </c>
      <c r="T440" s="14">
        <v>3</v>
      </c>
      <c r="U440" s="14" t="s">
        <v>351</v>
      </c>
      <c r="V440" s="14" t="s">
        <v>641</v>
      </c>
      <c r="W440" s="14" t="s">
        <v>3811</v>
      </c>
      <c r="X440" s="14" t="s">
        <v>415</v>
      </c>
      <c r="Y440" s="14" t="s">
        <v>357</v>
      </c>
      <c r="Z440" s="14" t="s">
        <v>3814</v>
      </c>
      <c r="AA440" s="14" t="s">
        <v>423</v>
      </c>
      <c r="AB440" s="14" t="s">
        <v>339</v>
      </c>
      <c r="AC440" s="14" t="s">
        <v>371</v>
      </c>
      <c r="AD440" s="14" t="s">
        <v>1318</v>
      </c>
      <c r="AE440" s="14" t="s">
        <v>3691</v>
      </c>
      <c r="AF440" s="16" t="s">
        <v>340</v>
      </c>
      <c r="AG440" s="14" t="s">
        <v>379</v>
      </c>
      <c r="AH440" s="14" t="s">
        <v>383</v>
      </c>
      <c r="AI440" s="14" t="s">
        <v>390</v>
      </c>
      <c r="AJ440" s="14" t="s">
        <v>3696</v>
      </c>
      <c r="AK440" s="16">
        <v>520.24467700000002</v>
      </c>
      <c r="AL440" s="14" t="s">
        <v>3697</v>
      </c>
      <c r="AM440" s="14" t="s">
        <v>395</v>
      </c>
      <c r="AN440" s="14" t="s">
        <v>3698</v>
      </c>
      <c r="AO440" s="14" t="s">
        <v>1070</v>
      </c>
      <c r="AP440" s="14" t="s">
        <v>383</v>
      </c>
      <c r="AQ440" s="14" t="s">
        <v>390</v>
      </c>
      <c r="AR440" s="14" t="s">
        <v>3701</v>
      </c>
      <c r="AS440" s="14">
        <f>AT440*(SQRT(AP440))</f>
        <v>1.5160155012400103</v>
      </c>
      <c r="AT440" s="14" t="s">
        <v>3702</v>
      </c>
      <c r="AU440" s="16" t="s">
        <v>441</v>
      </c>
      <c r="AV440" s="16" t="s">
        <v>3695</v>
      </c>
      <c r="AW440" s="14">
        <f>AX440*(SQRT(AH440))</f>
        <v>5.3073771299955688</v>
      </c>
      <c r="AX440" s="16" t="s">
        <v>2134</v>
      </c>
      <c r="AY440" s="16" t="s">
        <v>441</v>
      </c>
      <c r="AZ440" s="16" t="s">
        <v>3699</v>
      </c>
      <c r="BA440" s="14">
        <f t="shared" ref="BA440:BA441" si="43">BB440*(SQRT(AP440))</f>
        <v>7.1620487990518464</v>
      </c>
      <c r="BB440" s="16" t="s">
        <v>3700</v>
      </c>
    </row>
    <row r="441" spans="1:54">
      <c r="A441" s="14" t="s">
        <v>4020</v>
      </c>
      <c r="B441" s="30" t="s">
        <v>3683</v>
      </c>
      <c r="C441" s="14" t="s">
        <v>510</v>
      </c>
      <c r="D441" s="14"/>
      <c r="E441" s="14" t="s">
        <v>3684</v>
      </c>
      <c r="F441" s="14" t="s">
        <v>3685</v>
      </c>
      <c r="G441" s="14" t="s">
        <v>3785</v>
      </c>
      <c r="H441" s="14" t="s">
        <v>3686</v>
      </c>
      <c r="I441" s="14" t="s">
        <v>339</v>
      </c>
      <c r="J441" s="14" t="s">
        <v>3817</v>
      </c>
      <c r="K441" s="14">
        <v>0</v>
      </c>
      <c r="L441" s="14" t="s">
        <v>339</v>
      </c>
      <c r="M441" s="14" t="s">
        <v>340</v>
      </c>
      <c r="N441" s="14" t="s">
        <v>640</v>
      </c>
      <c r="O441" s="14" t="s">
        <v>411</v>
      </c>
      <c r="P441" s="14"/>
      <c r="Q441" s="14"/>
      <c r="R441" s="14" t="s">
        <v>340</v>
      </c>
      <c r="S441" s="14" t="s">
        <v>339</v>
      </c>
      <c r="T441" s="14">
        <v>3</v>
      </c>
      <c r="U441" s="14" t="s">
        <v>351</v>
      </c>
      <c r="V441" s="14" t="s">
        <v>641</v>
      </c>
      <c r="W441" s="14" t="s">
        <v>3811</v>
      </c>
      <c r="X441" s="14" t="s">
        <v>415</v>
      </c>
      <c r="Y441" s="14" t="s">
        <v>357</v>
      </c>
      <c r="Z441" s="14" t="s">
        <v>3814</v>
      </c>
      <c r="AA441" s="14" t="s">
        <v>423</v>
      </c>
      <c r="AB441" s="14" t="s">
        <v>339</v>
      </c>
      <c r="AC441" s="14" t="s">
        <v>371</v>
      </c>
      <c r="AD441" s="14" t="s">
        <v>1318</v>
      </c>
      <c r="AE441" s="14" t="s">
        <v>3691</v>
      </c>
      <c r="AF441" s="16" t="s">
        <v>340</v>
      </c>
      <c r="AG441" s="14" t="s">
        <v>379</v>
      </c>
      <c r="AH441" s="14" t="s">
        <v>383</v>
      </c>
      <c r="AI441" s="14" t="s">
        <v>390</v>
      </c>
      <c r="AJ441" s="14" t="s">
        <v>3708</v>
      </c>
      <c r="AK441" s="16">
        <v>520.24467700000002</v>
      </c>
      <c r="AL441" s="14" t="s">
        <v>3705</v>
      </c>
      <c r="AM441" s="14" t="s">
        <v>395</v>
      </c>
      <c r="AN441" s="14" t="s">
        <v>3710</v>
      </c>
      <c r="AO441" s="14" t="s">
        <v>1070</v>
      </c>
      <c r="AP441" s="14" t="s">
        <v>383</v>
      </c>
      <c r="AQ441" s="14" t="s">
        <v>390</v>
      </c>
      <c r="AR441" s="14" t="s">
        <v>3714</v>
      </c>
      <c r="AS441" s="14">
        <f>AT441*(SQRT(AP441))</f>
        <v>0.75139337234234371</v>
      </c>
      <c r="AT441" s="14" t="s">
        <v>3715</v>
      </c>
      <c r="AU441" s="16" t="s">
        <v>1141</v>
      </c>
      <c r="AV441" s="16" t="s">
        <v>3706</v>
      </c>
      <c r="AW441" s="14">
        <f>AX441*(SQRT(AH441))</f>
        <v>3.4209564452065155</v>
      </c>
      <c r="AX441" s="16" t="s">
        <v>3707</v>
      </c>
      <c r="AY441" s="16" t="s">
        <v>1141</v>
      </c>
      <c r="AZ441" s="16" t="s">
        <v>3712</v>
      </c>
      <c r="BA441" s="14">
        <f t="shared" si="43"/>
        <v>2.0028337424758953</v>
      </c>
      <c r="BB441" s="16" t="s">
        <v>3713</v>
      </c>
    </row>
    <row r="442" spans="1:54">
      <c r="A442" s="14"/>
      <c r="B442" s="30" t="s">
        <v>3718</v>
      </c>
      <c r="C442" s="14"/>
      <c r="D442" s="14"/>
      <c r="E442" s="14" t="s">
        <v>3719</v>
      </c>
      <c r="F442" s="14" t="s">
        <v>3720</v>
      </c>
      <c r="G442" s="14" t="s">
        <v>3806</v>
      </c>
      <c r="H442" s="14" t="s">
        <v>3721</v>
      </c>
      <c r="I442" s="14" t="s">
        <v>339</v>
      </c>
      <c r="J442" s="14" t="s">
        <v>368</v>
      </c>
      <c r="K442" s="14">
        <v>0</v>
      </c>
      <c r="L442" s="14"/>
      <c r="M442" s="14" t="s">
        <v>339</v>
      </c>
      <c r="N442" s="14"/>
      <c r="O442" s="14"/>
      <c r="P442" s="14"/>
      <c r="Q442" s="14"/>
      <c r="R442" s="14"/>
      <c r="S442" s="14"/>
      <c r="T442" s="14">
        <v>0</v>
      </c>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6"/>
      <c r="AV442" s="16"/>
      <c r="AW442" s="16"/>
      <c r="AX442" s="16"/>
      <c r="AY442" s="16"/>
      <c r="AZ442" s="16"/>
      <c r="BA442" s="16"/>
      <c r="BB442" s="16"/>
    </row>
    <row r="443" spans="1:54">
      <c r="A443" s="14" t="s">
        <v>4021</v>
      </c>
      <c r="B443" s="30" t="s">
        <v>3722</v>
      </c>
      <c r="C443" s="14" t="s">
        <v>758</v>
      </c>
      <c r="D443" s="14"/>
      <c r="E443" s="14" t="s">
        <v>3723</v>
      </c>
      <c r="F443" s="14" t="s">
        <v>3724</v>
      </c>
      <c r="G443" s="14" t="s">
        <v>3805</v>
      </c>
      <c r="H443" s="14" t="s">
        <v>3686</v>
      </c>
      <c r="I443" s="14" t="s">
        <v>339</v>
      </c>
      <c r="J443" s="14" t="s">
        <v>368</v>
      </c>
      <c r="K443" s="14">
        <v>2</v>
      </c>
      <c r="L443" s="14" t="s">
        <v>339</v>
      </c>
      <c r="M443" s="14" t="s">
        <v>340</v>
      </c>
      <c r="N443" s="14" t="s">
        <v>340</v>
      </c>
      <c r="O443" s="14" t="s">
        <v>411</v>
      </c>
      <c r="P443" s="14"/>
      <c r="Q443" s="14"/>
      <c r="R443" s="14" t="s">
        <v>340</v>
      </c>
      <c r="S443" s="14" t="s">
        <v>340</v>
      </c>
      <c r="T443" s="14">
        <v>3</v>
      </c>
      <c r="U443" s="14" t="s">
        <v>351</v>
      </c>
      <c r="V443" s="14" t="s">
        <v>352</v>
      </c>
      <c r="W443" s="14" t="s">
        <v>3810</v>
      </c>
      <c r="X443" s="14" t="s">
        <v>356</v>
      </c>
      <c r="Y443" s="14" t="s">
        <v>357</v>
      </c>
      <c r="Z443" s="14" t="s">
        <v>3815</v>
      </c>
      <c r="AA443" s="14" t="s">
        <v>423</v>
      </c>
      <c r="AB443" s="14" t="s">
        <v>339</v>
      </c>
      <c r="AC443" s="14" t="s">
        <v>371</v>
      </c>
      <c r="AD443" s="14" t="s">
        <v>372</v>
      </c>
      <c r="AE443" s="14" t="s">
        <v>373</v>
      </c>
      <c r="AF443" s="16" t="s">
        <v>340</v>
      </c>
      <c r="AG443" s="14" t="s">
        <v>379</v>
      </c>
      <c r="AH443" s="14" t="s">
        <v>559</v>
      </c>
      <c r="AI443" s="14" t="s">
        <v>383</v>
      </c>
      <c r="AJ443" s="14" t="s">
        <v>3730</v>
      </c>
      <c r="AK443" s="14" t="s">
        <v>3731</v>
      </c>
      <c r="AL443" s="14"/>
      <c r="AM443" s="14" t="s">
        <v>395</v>
      </c>
      <c r="AN443" s="14" t="s">
        <v>396</v>
      </c>
      <c r="AO443" s="14" t="s">
        <v>397</v>
      </c>
      <c r="AP443" s="14" t="s">
        <v>429</v>
      </c>
      <c r="AQ443" s="14" t="s">
        <v>383</v>
      </c>
      <c r="AR443" s="14" t="s">
        <v>3732</v>
      </c>
      <c r="AS443" s="14" t="s">
        <v>3733</v>
      </c>
      <c r="AT443" s="14"/>
      <c r="AU443" s="16" t="s">
        <v>383</v>
      </c>
      <c r="AV443" s="16" t="s">
        <v>3730</v>
      </c>
      <c r="AW443" s="16" t="s">
        <v>3731</v>
      </c>
      <c r="AX443" s="16"/>
      <c r="AY443" s="16" t="s">
        <v>383</v>
      </c>
      <c r="AZ443" s="16" t="s">
        <v>3732</v>
      </c>
      <c r="BA443" s="16" t="s">
        <v>3733</v>
      </c>
      <c r="BB443" s="16"/>
    </row>
    <row r="444" spans="1:54">
      <c r="A444" s="14"/>
      <c r="B444" s="30" t="s">
        <v>3722</v>
      </c>
      <c r="C444" s="14" t="s">
        <v>744</v>
      </c>
      <c r="D444" s="14"/>
      <c r="E444" s="14" t="s">
        <v>3723</v>
      </c>
      <c r="F444" s="14" t="s">
        <v>3724</v>
      </c>
      <c r="G444" s="14" t="s">
        <v>3805</v>
      </c>
      <c r="H444" s="14" t="s">
        <v>3686</v>
      </c>
      <c r="I444" s="14" t="s">
        <v>339</v>
      </c>
      <c r="J444" s="14" t="s">
        <v>368</v>
      </c>
      <c r="K444" s="14">
        <v>2</v>
      </c>
      <c r="L444" s="14" t="s">
        <v>339</v>
      </c>
      <c r="M444" s="14" t="s">
        <v>340</v>
      </c>
      <c r="N444" s="14" t="s">
        <v>340</v>
      </c>
      <c r="O444" s="14" t="s">
        <v>411</v>
      </c>
      <c r="P444" s="14"/>
      <c r="Q444" s="14"/>
      <c r="R444" s="14" t="s">
        <v>340</v>
      </c>
      <c r="S444" s="14" t="s">
        <v>340</v>
      </c>
      <c r="T444" s="14">
        <v>3</v>
      </c>
      <c r="U444" s="14" t="s">
        <v>351</v>
      </c>
      <c r="V444" s="14" t="s">
        <v>352</v>
      </c>
      <c r="W444" s="14" t="s">
        <v>3810</v>
      </c>
      <c r="X444" s="14" t="s">
        <v>356</v>
      </c>
      <c r="Y444" s="14" t="s">
        <v>357</v>
      </c>
      <c r="Z444" s="14" t="s">
        <v>3815</v>
      </c>
      <c r="AA444" s="14" t="s">
        <v>423</v>
      </c>
      <c r="AB444" s="14" t="s">
        <v>339</v>
      </c>
      <c r="AC444" s="14" t="s">
        <v>365</v>
      </c>
      <c r="AD444" s="14" t="s">
        <v>365</v>
      </c>
      <c r="AE444" s="14" t="s">
        <v>735</v>
      </c>
      <c r="AF444" s="14"/>
      <c r="AG444" s="14"/>
      <c r="AH444" s="14"/>
      <c r="AI444" s="14"/>
      <c r="AJ444" s="14"/>
      <c r="AK444" s="14"/>
      <c r="AL444" s="14"/>
      <c r="AM444" s="14"/>
      <c r="AN444" s="14"/>
      <c r="AO444" s="14"/>
      <c r="AP444" s="14"/>
      <c r="AQ444" s="14"/>
      <c r="AR444" s="14"/>
      <c r="AS444" s="14"/>
      <c r="AT444" s="14"/>
      <c r="AU444" s="16"/>
      <c r="AV444" s="16"/>
      <c r="AW444" s="16"/>
      <c r="AX444" s="16"/>
      <c r="AY444" s="16"/>
      <c r="AZ444" s="16"/>
      <c r="BA444" s="16"/>
      <c r="BB444" s="16"/>
    </row>
    <row r="445" spans="1:54">
      <c r="A445" s="14"/>
      <c r="B445" s="30" t="s">
        <v>3735</v>
      </c>
      <c r="C445" s="14"/>
      <c r="D445" s="14"/>
      <c r="E445" s="14" t="s">
        <v>3736</v>
      </c>
      <c r="F445" s="14" t="s">
        <v>3737</v>
      </c>
      <c r="G445" s="14" t="s">
        <v>3806</v>
      </c>
      <c r="H445" s="14" t="s">
        <v>3738</v>
      </c>
      <c r="I445" s="14"/>
      <c r="J445" s="14" t="s">
        <v>368</v>
      </c>
      <c r="K445" s="14">
        <v>0</v>
      </c>
      <c r="L445" s="14"/>
      <c r="M445" s="14" t="s">
        <v>340</v>
      </c>
      <c r="N445" s="14"/>
      <c r="O445" s="14"/>
      <c r="P445" s="14"/>
      <c r="Q445" s="14"/>
      <c r="R445" s="14"/>
      <c r="S445" s="14"/>
      <c r="T445" s="14">
        <v>0</v>
      </c>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6"/>
      <c r="AV445" s="16"/>
      <c r="AW445" s="16"/>
      <c r="AX445" s="16"/>
      <c r="AY445" s="16"/>
      <c r="AZ445" s="16"/>
      <c r="BA445" s="16"/>
      <c r="BB445" s="16"/>
    </row>
    <row r="446" spans="1:54">
      <c r="A446" s="14" t="s">
        <v>4022</v>
      </c>
      <c r="B446" s="30" t="s">
        <v>3739</v>
      </c>
      <c r="C446" s="14" t="s">
        <v>3743</v>
      </c>
      <c r="D446" s="14"/>
      <c r="E446" s="14" t="s">
        <v>3740</v>
      </c>
      <c r="F446" s="14" t="s">
        <v>3741</v>
      </c>
      <c r="G446" s="14" t="s">
        <v>3773</v>
      </c>
      <c r="H446" s="14" t="s">
        <v>3742</v>
      </c>
      <c r="I446" s="14" t="s">
        <v>340</v>
      </c>
      <c r="J446" s="14" t="s">
        <v>368</v>
      </c>
      <c r="K446" s="14">
        <v>1</v>
      </c>
      <c r="L446" s="14" t="s">
        <v>339</v>
      </c>
      <c r="M446" s="14" t="s">
        <v>339</v>
      </c>
      <c r="N446" s="14" t="s">
        <v>340</v>
      </c>
      <c r="O446" s="14"/>
      <c r="P446" s="14"/>
      <c r="Q446" s="14"/>
      <c r="R446" s="14" t="s">
        <v>340</v>
      </c>
      <c r="S446" s="14" t="s">
        <v>339</v>
      </c>
      <c r="T446" s="14">
        <v>3</v>
      </c>
      <c r="U446" s="14" t="s">
        <v>351</v>
      </c>
      <c r="V446" s="14" t="s">
        <v>352</v>
      </c>
      <c r="W446" s="14" t="s">
        <v>3810</v>
      </c>
      <c r="X446" s="14" t="s">
        <v>356</v>
      </c>
      <c r="Y446" s="14" t="s">
        <v>357</v>
      </c>
      <c r="Z446" s="14" t="s">
        <v>3815</v>
      </c>
      <c r="AA446" s="14" t="s">
        <v>423</v>
      </c>
      <c r="AB446" s="14" t="s">
        <v>339</v>
      </c>
      <c r="AC446" s="14" t="s">
        <v>371</v>
      </c>
      <c r="AD446" s="14" t="s">
        <v>1318</v>
      </c>
      <c r="AE446" s="14" t="s">
        <v>3745</v>
      </c>
      <c r="AF446" s="16" t="s">
        <v>340</v>
      </c>
      <c r="AG446" s="14" t="s">
        <v>379</v>
      </c>
      <c r="AH446" s="14" t="s">
        <v>402</v>
      </c>
      <c r="AI446" s="14" t="s">
        <v>390</v>
      </c>
      <c r="AJ446" s="14" t="s">
        <v>3750</v>
      </c>
      <c r="AK446" s="16">
        <v>520.24467700000002</v>
      </c>
      <c r="AL446" s="14" t="s">
        <v>3751</v>
      </c>
      <c r="AM446" s="14" t="s">
        <v>395</v>
      </c>
      <c r="AN446" s="14" t="s">
        <v>396</v>
      </c>
      <c r="AO446" s="14" t="s">
        <v>397</v>
      </c>
      <c r="AP446" s="14" t="s">
        <v>402</v>
      </c>
      <c r="AQ446" s="14" t="s">
        <v>390</v>
      </c>
      <c r="AR446" s="14" t="s">
        <v>3754</v>
      </c>
      <c r="AS446" s="14">
        <f>AT446*(SQRT(AP446))</f>
        <v>6.6366497572193763</v>
      </c>
      <c r="AT446" s="14" t="s">
        <v>3755</v>
      </c>
      <c r="AU446" s="16" t="s">
        <v>390</v>
      </c>
      <c r="AV446" s="16" t="s">
        <v>3750</v>
      </c>
      <c r="AW446" s="14">
        <f>AX446*(SQRT(AH446))</f>
        <v>48.321428993770454</v>
      </c>
      <c r="AX446" s="16" t="s">
        <v>3751</v>
      </c>
      <c r="AY446" s="16" t="s">
        <v>390</v>
      </c>
      <c r="AZ446" s="16" t="s">
        <v>3754</v>
      </c>
      <c r="BA446" s="14">
        <f t="shared" ref="BA446" si="44">BB446*(SQRT(AP446))</f>
        <v>6.6366497572193763</v>
      </c>
      <c r="BB446" s="16" t="s">
        <v>3755</v>
      </c>
    </row>
    <row r="447" spans="1:54">
      <c r="A447" s="14"/>
      <c r="B447" s="30" t="s">
        <v>3756</v>
      </c>
      <c r="C447" s="14" t="s">
        <v>3759</v>
      </c>
      <c r="D447" s="14"/>
      <c r="E447" s="14" t="s">
        <v>3757</v>
      </c>
      <c r="F447" s="14" t="s">
        <v>3758</v>
      </c>
      <c r="G447" s="14" t="s">
        <v>3772</v>
      </c>
      <c r="H447" s="14" t="s">
        <v>3721</v>
      </c>
      <c r="I447" s="14" t="s">
        <v>340</v>
      </c>
      <c r="J447" s="14" t="s">
        <v>3817</v>
      </c>
      <c r="K447" s="14">
        <v>0</v>
      </c>
      <c r="L447" s="14" t="s">
        <v>340</v>
      </c>
      <c r="M447" s="14" t="s">
        <v>339</v>
      </c>
      <c r="N447" s="14" t="s">
        <v>640</v>
      </c>
      <c r="O447" s="14" t="s">
        <v>411</v>
      </c>
      <c r="P447" s="14"/>
      <c r="Q447" s="14"/>
      <c r="R447" s="14"/>
      <c r="S447" s="14" t="s">
        <v>339</v>
      </c>
      <c r="T447" s="14">
        <v>1</v>
      </c>
      <c r="U447" s="14" t="s">
        <v>351</v>
      </c>
      <c r="V447" s="14"/>
      <c r="W447" s="14"/>
      <c r="X447" s="14" t="s">
        <v>415</v>
      </c>
      <c r="Y447" s="14" t="s">
        <v>357</v>
      </c>
      <c r="Z447" s="14" t="s">
        <v>3814</v>
      </c>
      <c r="AA447" s="14" t="s">
        <v>423</v>
      </c>
      <c r="AB447" s="14" t="s">
        <v>524</v>
      </c>
      <c r="AC447" s="14" t="s">
        <v>371</v>
      </c>
      <c r="AD447" s="14" t="s">
        <v>372</v>
      </c>
      <c r="AE447" s="14" t="s">
        <v>373</v>
      </c>
      <c r="AF447" s="14"/>
      <c r="AG447" s="14" t="s">
        <v>379</v>
      </c>
      <c r="AH447" s="14" t="s">
        <v>819</v>
      </c>
      <c r="AI447" s="14"/>
      <c r="AJ447" s="14"/>
      <c r="AK447" s="14"/>
      <c r="AL447" s="14"/>
      <c r="AM447" s="14" t="s">
        <v>395</v>
      </c>
      <c r="AN447" s="14" t="s">
        <v>402</v>
      </c>
      <c r="AO447" s="14" t="s">
        <v>397</v>
      </c>
      <c r="AP447" s="14" t="s">
        <v>819</v>
      </c>
      <c r="AQ447" s="14"/>
      <c r="AR447" s="14"/>
      <c r="AS447" s="14"/>
      <c r="AT447" s="14"/>
      <c r="AU447" s="16"/>
      <c r="AV447" s="16"/>
      <c r="AW447" s="16"/>
      <c r="AX447" s="16"/>
      <c r="AY447" s="16"/>
      <c r="AZ447" s="16"/>
      <c r="BA447" s="16"/>
      <c r="BB447" s="16"/>
    </row>
    <row r="448" spans="1:54">
      <c r="A448" s="14"/>
      <c r="B448" s="30" t="s">
        <v>3756</v>
      </c>
      <c r="C448" s="14" t="s">
        <v>3760</v>
      </c>
      <c r="D448" s="14"/>
      <c r="E448" s="14" t="s">
        <v>3757</v>
      </c>
      <c r="F448" s="14" t="s">
        <v>3758</v>
      </c>
      <c r="G448" s="14" t="s">
        <v>3773</v>
      </c>
      <c r="H448" s="14" t="s">
        <v>3721</v>
      </c>
      <c r="I448" s="14" t="s">
        <v>340</v>
      </c>
      <c r="J448" s="14" t="s">
        <v>3817</v>
      </c>
      <c r="K448" s="14">
        <v>0</v>
      </c>
      <c r="L448" s="14" t="s">
        <v>340</v>
      </c>
      <c r="M448" s="14" t="s">
        <v>339</v>
      </c>
      <c r="N448" s="14" t="s">
        <v>640</v>
      </c>
      <c r="O448" s="14" t="s">
        <v>411</v>
      </c>
      <c r="P448" s="14"/>
      <c r="Q448" s="14"/>
      <c r="R448" s="14"/>
      <c r="S448" s="14" t="s">
        <v>339</v>
      </c>
      <c r="T448" s="14">
        <v>1</v>
      </c>
      <c r="U448" s="14" t="s">
        <v>351</v>
      </c>
      <c r="V448" s="14" t="s">
        <v>352</v>
      </c>
      <c r="W448" s="14"/>
      <c r="X448" s="14" t="s">
        <v>415</v>
      </c>
      <c r="Y448" s="14" t="s">
        <v>357</v>
      </c>
      <c r="Z448" s="14" t="s">
        <v>3814</v>
      </c>
      <c r="AA448" s="14" t="s">
        <v>423</v>
      </c>
      <c r="AB448" s="14" t="s">
        <v>524</v>
      </c>
      <c r="AC448" s="14" t="s">
        <v>371</v>
      </c>
      <c r="AD448" s="14" t="s">
        <v>372</v>
      </c>
      <c r="AE448" s="14" t="s">
        <v>373</v>
      </c>
      <c r="AF448" s="14"/>
      <c r="AG448" s="14" t="s">
        <v>379</v>
      </c>
      <c r="AH448" s="14" t="s">
        <v>383</v>
      </c>
      <c r="AI448" s="14"/>
      <c r="AJ448" s="14"/>
      <c r="AK448" s="14"/>
      <c r="AL448" s="14"/>
      <c r="AM448" s="14" t="s">
        <v>395</v>
      </c>
      <c r="AN448" s="14" t="s">
        <v>402</v>
      </c>
      <c r="AO448" s="14" t="s">
        <v>397</v>
      </c>
      <c r="AP448" s="14" t="s">
        <v>383</v>
      </c>
      <c r="AQ448" s="14"/>
      <c r="AR448" s="14"/>
      <c r="AS448" s="14"/>
      <c r="AT448" s="14"/>
      <c r="AU448" s="16"/>
      <c r="AV448" s="16"/>
      <c r="AW448" s="16"/>
      <c r="AX448" s="16"/>
      <c r="AY448" s="16"/>
      <c r="AZ448" s="16"/>
      <c r="BA448" s="16"/>
      <c r="BB448" s="16"/>
    </row>
    <row r="449" spans="1:54">
      <c r="A449" s="14"/>
      <c r="B449" s="30" t="s">
        <v>3766</v>
      </c>
      <c r="C449" s="14"/>
      <c r="D449" s="14"/>
      <c r="E449" s="14" t="s">
        <v>3767</v>
      </c>
      <c r="F449" s="14" t="s">
        <v>3768</v>
      </c>
      <c r="G449" s="14" t="s">
        <v>3807</v>
      </c>
      <c r="H449" s="14" t="s">
        <v>1053</v>
      </c>
      <c r="I449" s="14" t="s">
        <v>339</v>
      </c>
      <c r="J449" s="14" t="s">
        <v>3817</v>
      </c>
      <c r="K449" s="14">
        <v>1</v>
      </c>
      <c r="L449" s="14" t="s">
        <v>340</v>
      </c>
      <c r="M449" s="14" t="s">
        <v>339</v>
      </c>
      <c r="N449" s="14"/>
      <c r="O449" s="14"/>
      <c r="P449" s="14"/>
      <c r="Q449" s="14"/>
      <c r="R449" s="14"/>
      <c r="S449" s="14"/>
      <c r="T449" s="14">
        <v>0</v>
      </c>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6"/>
      <c r="AV449" s="16"/>
      <c r="AW449" s="16"/>
      <c r="AX449" s="16"/>
      <c r="AY449" s="16"/>
      <c r="AZ449" s="16"/>
      <c r="BA449" s="16"/>
      <c r="BB449" s="16"/>
    </row>
    <row r="450" spans="1:54">
      <c r="AR450" s="3"/>
      <c r="AS450" s="3"/>
      <c r="AT450" s="3"/>
      <c r="AU450" s="5"/>
      <c r="AV450" s="5"/>
      <c r="AW450" s="5"/>
      <c r="AX450" s="5"/>
      <c r="AY450" s="5"/>
      <c r="AZ450" s="5"/>
      <c r="BA450" s="5"/>
      <c r="BB450" s="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9"/>
  <sheetViews>
    <sheetView workbookViewId="0">
      <pane ySplit="1" topLeftCell="A2" activePane="bottomLeft" state="frozen"/>
      <selection pane="bottomLeft" activeCell="E162" sqref="E162"/>
    </sheetView>
  </sheetViews>
  <sheetFormatPr baseColWidth="10" defaultRowHeight="14" x14ac:dyDescent="0"/>
  <cols>
    <col min="1" max="1" width="22.5" style="4" customWidth="1"/>
    <col min="2" max="2" width="13.83203125" style="4" customWidth="1"/>
    <col min="3" max="3" width="10.83203125" style="36"/>
    <col min="4" max="7" width="10.83203125" style="4"/>
    <col min="8" max="8" width="32.5" style="4" customWidth="1"/>
    <col min="9" max="34" width="10.83203125" style="4"/>
    <col min="35" max="35" width="10.83203125" style="67"/>
    <col min="36" max="44" width="10.83203125" style="36"/>
    <col min="45" max="45" width="10.83203125" style="67"/>
    <col min="46" max="49" width="10.83203125" style="36"/>
    <col min="50" max="16384" width="10.83203125" style="4"/>
  </cols>
  <sheetData>
    <row r="1" spans="1:52" s="64" customFormat="1" ht="42" customHeight="1">
      <c r="A1" s="64" t="s">
        <v>3865</v>
      </c>
      <c r="B1" s="41" t="s">
        <v>4040</v>
      </c>
      <c r="C1" s="64" t="s">
        <v>3851</v>
      </c>
      <c r="D1" s="64" t="s">
        <v>3853</v>
      </c>
      <c r="E1" s="64" t="s">
        <v>3861</v>
      </c>
      <c r="F1" s="64" t="s">
        <v>3852</v>
      </c>
      <c r="G1" s="64" t="s">
        <v>3854</v>
      </c>
      <c r="H1" s="64" t="s">
        <v>3855</v>
      </c>
      <c r="I1" s="64" t="s">
        <v>3856</v>
      </c>
      <c r="J1" s="64" t="s">
        <v>3832</v>
      </c>
      <c r="K1" s="64" t="s">
        <v>3818</v>
      </c>
      <c r="L1" s="64" t="s">
        <v>3819</v>
      </c>
      <c r="M1" s="64" t="s">
        <v>3826</v>
      </c>
      <c r="N1" s="64" t="s">
        <v>3833</v>
      </c>
      <c r="O1" s="64" t="s">
        <v>3828</v>
      </c>
      <c r="P1" s="64" t="s">
        <v>3827</v>
      </c>
      <c r="Q1" s="64" t="s">
        <v>3834</v>
      </c>
      <c r="R1" s="64" t="s">
        <v>3829</v>
      </c>
      <c r="S1" s="64" t="s">
        <v>3820</v>
      </c>
      <c r="T1" s="64" t="s">
        <v>3835</v>
      </c>
      <c r="U1" s="64" t="s">
        <v>3830</v>
      </c>
      <c r="V1" s="64" t="s">
        <v>3821</v>
      </c>
      <c r="W1" s="64" t="s">
        <v>3822</v>
      </c>
      <c r="X1" s="64" t="s">
        <v>3831</v>
      </c>
      <c r="Y1" s="64" t="s">
        <v>3836</v>
      </c>
      <c r="Z1" s="64" t="s">
        <v>3823</v>
      </c>
      <c r="AA1" s="64" t="s">
        <v>3837</v>
      </c>
      <c r="AB1" s="64" t="s">
        <v>3838</v>
      </c>
      <c r="AC1" s="64" t="s">
        <v>3824</v>
      </c>
      <c r="AD1" s="64" t="s">
        <v>3825</v>
      </c>
      <c r="AE1" s="64" t="s">
        <v>3839</v>
      </c>
      <c r="AF1" s="64" t="s">
        <v>3840</v>
      </c>
      <c r="AG1" s="64" t="s">
        <v>3860</v>
      </c>
      <c r="AH1" s="64" t="s">
        <v>3841</v>
      </c>
      <c r="AI1" s="65" t="s">
        <v>3842</v>
      </c>
      <c r="AJ1" s="50" t="s">
        <v>3843</v>
      </c>
      <c r="AK1" s="50" t="s">
        <v>3846</v>
      </c>
      <c r="AL1" s="50" t="s">
        <v>4031</v>
      </c>
      <c r="AM1" s="50" t="s">
        <v>4033</v>
      </c>
      <c r="AN1" s="50" t="s">
        <v>4034</v>
      </c>
      <c r="AO1" s="50" t="s">
        <v>3841</v>
      </c>
      <c r="AP1" s="50" t="s">
        <v>3850</v>
      </c>
      <c r="AQ1" s="50" t="s">
        <v>4041</v>
      </c>
      <c r="AR1" s="50" t="s">
        <v>3859</v>
      </c>
      <c r="AS1" s="65" t="s">
        <v>3845</v>
      </c>
      <c r="AT1" s="50" t="s">
        <v>3844</v>
      </c>
      <c r="AU1" s="50" t="s">
        <v>3848</v>
      </c>
      <c r="AV1" s="50" t="s">
        <v>4036</v>
      </c>
      <c r="AW1" s="50" t="s">
        <v>4037</v>
      </c>
      <c r="AX1" s="64" t="s">
        <v>4182</v>
      </c>
      <c r="AY1" s="64" t="s">
        <v>4145</v>
      </c>
      <c r="AZ1" s="64" t="s">
        <v>4181</v>
      </c>
    </row>
    <row r="2" spans="1:52">
      <c r="A2" s="4" t="s">
        <v>3910</v>
      </c>
      <c r="B2" s="4">
        <v>1</v>
      </c>
      <c r="C2" s="36">
        <v>159</v>
      </c>
      <c r="D2" s="4" t="s">
        <v>814</v>
      </c>
      <c r="E2" s="4" t="s">
        <v>3864</v>
      </c>
      <c r="F2" s="4" t="s">
        <v>1372</v>
      </c>
      <c r="G2" s="4" t="s">
        <v>1373</v>
      </c>
      <c r="H2" s="4" t="s">
        <v>3784</v>
      </c>
      <c r="I2" s="4" t="s">
        <v>1374</v>
      </c>
      <c r="K2" s="4" t="s">
        <v>3817</v>
      </c>
      <c r="L2" s="4">
        <v>0</v>
      </c>
      <c r="M2" s="4" t="s">
        <v>339</v>
      </c>
      <c r="N2" s="4" t="s">
        <v>339</v>
      </c>
      <c r="O2" s="4" t="s">
        <v>340</v>
      </c>
      <c r="P2" s="4" t="s">
        <v>368</v>
      </c>
      <c r="T2" s="4" t="s">
        <v>339</v>
      </c>
      <c r="U2" s="4">
        <v>2</v>
      </c>
      <c r="V2" s="4" t="s">
        <v>351</v>
      </c>
      <c r="W2" s="4" t="s">
        <v>352</v>
      </c>
      <c r="Y2" s="4" t="s">
        <v>415</v>
      </c>
      <c r="Z2" s="4" t="s">
        <v>357</v>
      </c>
      <c r="AA2" s="4" t="s">
        <v>3814</v>
      </c>
      <c r="AB2" s="4" t="s">
        <v>423</v>
      </c>
      <c r="AC2" s="4" t="s">
        <v>339</v>
      </c>
      <c r="AD2" s="4" t="s">
        <v>371</v>
      </c>
      <c r="AE2" s="4" t="s">
        <v>372</v>
      </c>
      <c r="AF2" s="4" t="s">
        <v>373</v>
      </c>
      <c r="AG2" s="4" t="s">
        <v>340</v>
      </c>
      <c r="AH2" s="4" t="s">
        <v>379</v>
      </c>
      <c r="AI2" s="66">
        <v>10</v>
      </c>
      <c r="AJ2" s="36" t="s">
        <v>1385</v>
      </c>
      <c r="AK2" s="36" t="s">
        <v>1386</v>
      </c>
      <c r="AL2" s="51">
        <v>20</v>
      </c>
      <c r="AM2" s="36" t="s">
        <v>1383</v>
      </c>
      <c r="AN2" s="36" t="s">
        <v>1384</v>
      </c>
      <c r="AO2" s="36" t="s">
        <v>395</v>
      </c>
      <c r="AP2" s="36" t="s">
        <v>4023</v>
      </c>
      <c r="AQ2" s="36" t="s">
        <v>4023</v>
      </c>
      <c r="AR2" s="36" t="s">
        <v>4023</v>
      </c>
      <c r="AS2" s="67">
        <v>20</v>
      </c>
      <c r="AT2" s="36">
        <v>97.597000000000008</v>
      </c>
      <c r="AU2" s="36">
        <v>22.016916254744238</v>
      </c>
      <c r="AV2" s="36">
        <v>174.4915</v>
      </c>
      <c r="AW2" s="36">
        <v>39.587718316749651</v>
      </c>
      <c r="AX2" s="4" t="s">
        <v>425</v>
      </c>
      <c r="AY2" s="4" t="s">
        <v>426</v>
      </c>
    </row>
    <row r="3" spans="1:52">
      <c r="A3" s="4" t="s">
        <v>3964</v>
      </c>
      <c r="B3" s="4">
        <v>2</v>
      </c>
      <c r="C3" s="36">
        <v>780</v>
      </c>
      <c r="D3" s="4" t="s">
        <v>744</v>
      </c>
      <c r="E3" s="4" t="s">
        <v>3864</v>
      </c>
      <c r="F3" s="4" t="s">
        <v>2765</v>
      </c>
      <c r="G3" s="4" t="s">
        <v>2766</v>
      </c>
      <c r="H3" s="4" t="s">
        <v>3784</v>
      </c>
      <c r="I3" s="4" t="s">
        <v>2767</v>
      </c>
      <c r="K3" s="4" t="s">
        <v>3817</v>
      </c>
      <c r="L3" s="4">
        <v>0</v>
      </c>
      <c r="M3" s="4" t="s">
        <v>339</v>
      </c>
      <c r="N3" s="4" t="s">
        <v>339</v>
      </c>
      <c r="O3" s="4" t="s">
        <v>340</v>
      </c>
      <c r="T3" s="4" t="s">
        <v>339</v>
      </c>
      <c r="U3" s="4">
        <v>2</v>
      </c>
      <c r="V3" s="4" t="s">
        <v>351</v>
      </c>
      <c r="W3" s="4" t="s">
        <v>352</v>
      </c>
      <c r="Y3" s="4" t="s">
        <v>415</v>
      </c>
      <c r="Z3" s="4" t="s">
        <v>357</v>
      </c>
      <c r="AA3" s="4" t="s">
        <v>3814</v>
      </c>
      <c r="AB3" s="4" t="s">
        <v>423</v>
      </c>
      <c r="AC3" s="4" t="s">
        <v>339</v>
      </c>
      <c r="AD3" s="4" t="s">
        <v>371</v>
      </c>
      <c r="AE3" s="4" t="s">
        <v>372</v>
      </c>
      <c r="AF3" s="4" t="s">
        <v>373</v>
      </c>
      <c r="AG3" s="4" t="s">
        <v>340</v>
      </c>
      <c r="AH3" s="4" t="s">
        <v>379</v>
      </c>
      <c r="AI3" s="66">
        <v>6</v>
      </c>
      <c r="AJ3" s="36" t="s">
        <v>2773</v>
      </c>
      <c r="AK3" s="36">
        <v>133.12486854078014</v>
      </c>
      <c r="AL3" s="51">
        <v>14</v>
      </c>
      <c r="AM3" s="36" t="s">
        <v>2773</v>
      </c>
      <c r="AN3" s="36">
        <v>133.12486854078014</v>
      </c>
      <c r="AO3" s="36" t="s">
        <v>395</v>
      </c>
      <c r="AP3" s="36" t="s">
        <v>4023</v>
      </c>
      <c r="AQ3" s="36" t="s">
        <v>4023</v>
      </c>
      <c r="AR3" s="36" t="s">
        <v>4023</v>
      </c>
      <c r="AS3" s="67">
        <v>12</v>
      </c>
      <c r="AT3" s="36">
        <v>214.67349999999999</v>
      </c>
      <c r="AU3" s="36">
        <v>61.037752892630451</v>
      </c>
      <c r="AV3" s="36">
        <v>214.67349999999999</v>
      </c>
      <c r="AW3" s="36">
        <v>61.037752892630451</v>
      </c>
      <c r="AX3" s="4" t="s">
        <v>2768</v>
      </c>
      <c r="AY3" s="4" t="s">
        <v>426</v>
      </c>
    </row>
    <row r="4" spans="1:52">
      <c r="A4" s="4" t="s">
        <v>3965</v>
      </c>
      <c r="B4" s="4">
        <v>3</v>
      </c>
      <c r="C4" s="36" t="s">
        <v>2782</v>
      </c>
      <c r="D4" s="4" t="s">
        <v>408</v>
      </c>
      <c r="F4" s="4" t="s">
        <v>2783</v>
      </c>
      <c r="G4" s="4" t="s">
        <v>2784</v>
      </c>
      <c r="H4" s="4" t="s">
        <v>3784</v>
      </c>
      <c r="I4" s="4" t="s">
        <v>405</v>
      </c>
      <c r="K4" s="4" t="s">
        <v>368</v>
      </c>
      <c r="L4" s="4">
        <v>2</v>
      </c>
      <c r="M4" s="4" t="s">
        <v>340</v>
      </c>
      <c r="N4" s="4" t="s">
        <v>340</v>
      </c>
      <c r="O4" s="4" t="s">
        <v>340</v>
      </c>
      <c r="P4" s="4" t="s">
        <v>411</v>
      </c>
      <c r="S4" s="4" t="s">
        <v>340</v>
      </c>
      <c r="T4" s="4" t="s">
        <v>339</v>
      </c>
      <c r="U4" s="4">
        <v>3</v>
      </c>
      <c r="V4" s="4" t="s">
        <v>351</v>
      </c>
      <c r="W4" s="4" t="s">
        <v>352</v>
      </c>
      <c r="X4" s="4" t="s">
        <v>3811</v>
      </c>
      <c r="Y4" s="4" t="s">
        <v>415</v>
      </c>
      <c r="Z4" s="4" t="s">
        <v>357</v>
      </c>
      <c r="AA4" s="4" t="s">
        <v>3814</v>
      </c>
      <c r="AB4" s="4" t="s">
        <v>423</v>
      </c>
      <c r="AC4" s="4" t="s">
        <v>339</v>
      </c>
      <c r="AD4" s="4" t="s">
        <v>428</v>
      </c>
      <c r="AE4" s="4" t="s">
        <v>372</v>
      </c>
      <c r="AF4" s="4" t="s">
        <v>373</v>
      </c>
      <c r="AG4" s="4" t="s">
        <v>340</v>
      </c>
      <c r="AH4" s="4" t="s">
        <v>379</v>
      </c>
      <c r="AI4" s="66">
        <v>10</v>
      </c>
      <c r="AJ4" s="36" t="s">
        <v>2791</v>
      </c>
      <c r="AK4" s="36">
        <v>520.24467700000002</v>
      </c>
      <c r="AL4" s="51">
        <v>22</v>
      </c>
      <c r="AM4" s="36" t="s">
        <v>2789</v>
      </c>
      <c r="AN4" s="36">
        <v>1332.3845825023645</v>
      </c>
      <c r="AO4" s="36" t="s">
        <v>395</v>
      </c>
      <c r="AP4" s="36" t="s">
        <v>396</v>
      </c>
      <c r="AQ4" s="36" t="s">
        <v>396</v>
      </c>
      <c r="AR4" s="36" t="s">
        <v>397</v>
      </c>
      <c r="AS4" s="66">
        <v>10</v>
      </c>
      <c r="AT4" s="36" t="s">
        <v>2795</v>
      </c>
      <c r="AU4" s="36">
        <v>230.27073465814107</v>
      </c>
      <c r="AV4" s="36" t="s">
        <v>2793</v>
      </c>
      <c r="AW4" s="36">
        <v>205.65240307373023</v>
      </c>
      <c r="AX4" s="4" t="s">
        <v>425</v>
      </c>
    </row>
    <row r="5" spans="1:52">
      <c r="A5" s="4" t="s">
        <v>3966</v>
      </c>
      <c r="B5" s="4">
        <v>4</v>
      </c>
      <c r="C5" s="36">
        <v>791</v>
      </c>
      <c r="D5" s="4" t="s">
        <v>987</v>
      </c>
      <c r="E5" s="4" t="s">
        <v>3864</v>
      </c>
      <c r="F5" s="4" t="s">
        <v>2783</v>
      </c>
      <c r="G5" s="4" t="s">
        <v>2784</v>
      </c>
      <c r="H5" s="4" t="s">
        <v>3784</v>
      </c>
      <c r="I5" s="4" t="s">
        <v>405</v>
      </c>
      <c r="K5" s="4" t="s">
        <v>368</v>
      </c>
      <c r="L5" s="4">
        <v>2</v>
      </c>
      <c r="M5" s="4" t="s">
        <v>340</v>
      </c>
      <c r="N5" s="4" t="s">
        <v>340</v>
      </c>
      <c r="O5" s="4" t="s">
        <v>340</v>
      </c>
      <c r="P5" s="4" t="s">
        <v>411</v>
      </c>
      <c r="S5" s="4" t="s">
        <v>340</v>
      </c>
      <c r="T5" s="4" t="s">
        <v>339</v>
      </c>
      <c r="U5" s="4">
        <v>3</v>
      </c>
      <c r="V5" s="4" t="s">
        <v>351</v>
      </c>
      <c r="W5" s="4" t="s">
        <v>352</v>
      </c>
      <c r="X5" s="4" t="s">
        <v>3811</v>
      </c>
      <c r="Y5" s="4" t="s">
        <v>415</v>
      </c>
      <c r="Z5" s="4" t="s">
        <v>357</v>
      </c>
      <c r="AA5" s="4" t="s">
        <v>3814</v>
      </c>
      <c r="AB5" s="4" t="s">
        <v>423</v>
      </c>
      <c r="AC5" s="4" t="s">
        <v>524</v>
      </c>
      <c r="AD5" s="4" t="s">
        <v>428</v>
      </c>
      <c r="AE5" s="4" t="s">
        <v>372</v>
      </c>
      <c r="AF5" s="4" t="s">
        <v>373</v>
      </c>
      <c r="AG5" s="4" t="s">
        <v>340</v>
      </c>
      <c r="AH5" s="4" t="s">
        <v>379</v>
      </c>
      <c r="AI5" s="66">
        <v>10</v>
      </c>
      <c r="AJ5" s="36" t="s">
        <v>2803</v>
      </c>
      <c r="AK5" s="36">
        <v>609.1748438995163</v>
      </c>
      <c r="AL5" s="51">
        <v>23</v>
      </c>
      <c r="AM5" s="36" t="s">
        <v>2801</v>
      </c>
      <c r="AN5" s="36">
        <v>499.64619486192436</v>
      </c>
      <c r="AO5" s="36" t="s">
        <v>395</v>
      </c>
      <c r="AP5" s="36" t="s">
        <v>4023</v>
      </c>
      <c r="AQ5" s="36" t="s">
        <v>4023</v>
      </c>
      <c r="AR5" s="36" t="s">
        <v>4023</v>
      </c>
      <c r="AS5" s="67">
        <v>30</v>
      </c>
      <c r="AT5" s="36">
        <v>741.00366666666673</v>
      </c>
      <c r="AU5" s="36">
        <v>490.31421995819613</v>
      </c>
      <c r="AV5" s="36">
        <v>954.42866666666669</v>
      </c>
      <c r="AW5" s="36">
        <v>601.86206904667358</v>
      </c>
      <c r="AX5" s="4" t="s">
        <v>425</v>
      </c>
    </row>
    <row r="6" spans="1:52">
      <c r="A6" s="4" t="s">
        <v>3975</v>
      </c>
      <c r="B6" s="4">
        <v>5</v>
      </c>
      <c r="C6" s="36">
        <v>831</v>
      </c>
      <c r="D6" s="4" t="s">
        <v>349</v>
      </c>
      <c r="E6" s="4" t="s">
        <v>3864</v>
      </c>
      <c r="F6" s="4" t="s">
        <v>2979</v>
      </c>
      <c r="G6" s="4" t="s">
        <v>2980</v>
      </c>
      <c r="H6" s="4" t="s">
        <v>3784</v>
      </c>
      <c r="I6" s="4" t="s">
        <v>2060</v>
      </c>
      <c r="K6" s="4" t="s">
        <v>3817</v>
      </c>
      <c r="L6" s="4">
        <v>0</v>
      </c>
      <c r="M6" s="4" t="s">
        <v>339</v>
      </c>
      <c r="N6" s="4" t="s">
        <v>339</v>
      </c>
      <c r="O6" s="4" t="s">
        <v>340</v>
      </c>
      <c r="T6" s="4" t="s">
        <v>339</v>
      </c>
      <c r="U6" s="4">
        <v>1</v>
      </c>
      <c r="V6" s="4" t="s">
        <v>351</v>
      </c>
      <c r="Y6" s="4" t="s">
        <v>415</v>
      </c>
      <c r="Z6" s="4" t="s">
        <v>357</v>
      </c>
      <c r="AA6" s="4" t="s">
        <v>3814</v>
      </c>
      <c r="AB6" s="4" t="s">
        <v>423</v>
      </c>
      <c r="AC6" s="4" t="s">
        <v>339</v>
      </c>
      <c r="AD6" s="4" t="s">
        <v>371</v>
      </c>
      <c r="AE6" s="4" t="s">
        <v>372</v>
      </c>
      <c r="AF6" s="4" t="s">
        <v>373</v>
      </c>
      <c r="AG6" s="4" t="s">
        <v>340</v>
      </c>
      <c r="AH6" s="4" t="s">
        <v>379</v>
      </c>
      <c r="AI6" s="66">
        <v>10</v>
      </c>
      <c r="AJ6" s="36" t="s">
        <v>2989</v>
      </c>
      <c r="AK6" s="36" t="s">
        <v>2990</v>
      </c>
      <c r="AL6" s="51">
        <v>23</v>
      </c>
      <c r="AM6" s="36" t="s">
        <v>2987</v>
      </c>
      <c r="AN6" s="36" t="s">
        <v>2988</v>
      </c>
      <c r="AO6" s="36" t="s">
        <v>395</v>
      </c>
      <c r="AP6" s="36" t="s">
        <v>4023</v>
      </c>
      <c r="AQ6" s="36" t="s">
        <v>4023</v>
      </c>
      <c r="AR6" s="36" t="s">
        <v>4023</v>
      </c>
      <c r="AS6" s="67">
        <v>20</v>
      </c>
      <c r="AT6" s="36">
        <v>161.17400000000001</v>
      </c>
      <c r="AU6" s="36">
        <v>38.434024268526507</v>
      </c>
      <c r="AV6" s="36">
        <v>201.80599999999998</v>
      </c>
      <c r="AW6" s="36">
        <v>46.61769092025947</v>
      </c>
      <c r="AX6" s="4" t="s">
        <v>425</v>
      </c>
      <c r="AY6" s="4" t="s">
        <v>426</v>
      </c>
    </row>
    <row r="7" spans="1:52">
      <c r="A7" s="4" t="s">
        <v>3980</v>
      </c>
      <c r="B7" s="4">
        <v>6</v>
      </c>
      <c r="C7" s="36" t="s">
        <v>3022</v>
      </c>
      <c r="D7" s="4" t="s">
        <v>744</v>
      </c>
      <c r="F7" s="4" t="s">
        <v>3023</v>
      </c>
      <c r="G7" s="4" t="s">
        <v>3024</v>
      </c>
      <c r="H7" s="4" t="s">
        <v>3784</v>
      </c>
      <c r="I7" s="4" t="s">
        <v>1409</v>
      </c>
      <c r="K7" s="4" t="s">
        <v>3817</v>
      </c>
      <c r="L7" s="4">
        <v>1</v>
      </c>
      <c r="M7" s="4" t="s">
        <v>339</v>
      </c>
      <c r="N7" s="4" t="s">
        <v>339</v>
      </c>
      <c r="O7" s="4" t="s">
        <v>640</v>
      </c>
      <c r="S7" s="4" t="s">
        <v>340</v>
      </c>
      <c r="T7" s="4" t="s">
        <v>339</v>
      </c>
      <c r="U7" s="4">
        <v>4</v>
      </c>
      <c r="V7" s="4" t="s">
        <v>351</v>
      </c>
      <c r="W7" s="4" t="s">
        <v>352</v>
      </c>
      <c r="X7" s="4" t="s">
        <v>3811</v>
      </c>
      <c r="Y7" s="4" t="s">
        <v>415</v>
      </c>
      <c r="Z7" s="4" t="s">
        <v>357</v>
      </c>
      <c r="AA7" s="4" t="s">
        <v>3814</v>
      </c>
      <c r="AB7" s="4" t="s">
        <v>423</v>
      </c>
      <c r="AC7" s="4" t="s">
        <v>339</v>
      </c>
      <c r="AD7" s="4" t="s">
        <v>428</v>
      </c>
      <c r="AE7" s="4" t="s">
        <v>372</v>
      </c>
      <c r="AF7" s="4" t="s">
        <v>373</v>
      </c>
      <c r="AG7" s="4" t="s">
        <v>340</v>
      </c>
      <c r="AH7" s="4" t="s">
        <v>379</v>
      </c>
      <c r="AI7" s="66">
        <v>18</v>
      </c>
      <c r="AJ7" s="36" t="s">
        <v>3068</v>
      </c>
      <c r="AK7" s="36">
        <v>519.01496317736348</v>
      </c>
      <c r="AL7" s="51">
        <v>14</v>
      </c>
      <c r="AM7" s="36" t="s">
        <v>3068</v>
      </c>
      <c r="AN7" s="36">
        <v>519.01496317736348</v>
      </c>
      <c r="AO7" s="36" t="s">
        <v>395</v>
      </c>
      <c r="AP7" s="36" t="s">
        <v>396</v>
      </c>
      <c r="AQ7" s="36" t="s">
        <v>396</v>
      </c>
      <c r="AR7" s="36" t="s">
        <v>397</v>
      </c>
      <c r="AS7" s="66">
        <v>9</v>
      </c>
      <c r="AT7" s="36" t="s">
        <v>3070</v>
      </c>
      <c r="AU7" s="36">
        <v>114.17699999999999</v>
      </c>
      <c r="AV7" s="36" t="s">
        <v>3070</v>
      </c>
      <c r="AW7" s="36">
        <v>114.17699999999999</v>
      </c>
      <c r="AX7" s="4" t="s">
        <v>425</v>
      </c>
      <c r="AY7" s="4" t="s">
        <v>426</v>
      </c>
    </row>
    <row r="8" spans="1:52">
      <c r="A8" s="4" t="s">
        <v>4021</v>
      </c>
      <c r="B8" s="4">
        <v>7</v>
      </c>
      <c r="C8" s="36" t="s">
        <v>3722</v>
      </c>
      <c r="D8" s="4" t="s">
        <v>758</v>
      </c>
      <c r="F8" s="4" t="s">
        <v>3723</v>
      </c>
      <c r="G8" s="4" t="s">
        <v>3724</v>
      </c>
      <c r="H8" s="4" t="s">
        <v>3805</v>
      </c>
      <c r="I8" s="4" t="s">
        <v>3686</v>
      </c>
      <c r="J8" s="4" t="s">
        <v>339</v>
      </c>
      <c r="K8" s="4" t="s">
        <v>368</v>
      </c>
      <c r="L8" s="4">
        <v>2</v>
      </c>
      <c r="M8" s="4" t="s">
        <v>339</v>
      </c>
      <c r="N8" s="4" t="s">
        <v>340</v>
      </c>
      <c r="O8" s="4" t="s">
        <v>340</v>
      </c>
      <c r="P8" s="4" t="s">
        <v>411</v>
      </c>
      <c r="S8" s="4" t="s">
        <v>340</v>
      </c>
      <c r="T8" s="4" t="s">
        <v>340</v>
      </c>
      <c r="U8" s="4">
        <v>3</v>
      </c>
      <c r="V8" s="4" t="s">
        <v>351</v>
      </c>
      <c r="W8" s="4" t="s">
        <v>352</v>
      </c>
      <c r="X8" s="4" t="s">
        <v>3810</v>
      </c>
      <c r="Y8" s="4" t="s">
        <v>356</v>
      </c>
      <c r="Z8" s="4" t="s">
        <v>357</v>
      </c>
      <c r="AA8" s="4" t="s">
        <v>3815</v>
      </c>
      <c r="AB8" s="4" t="s">
        <v>423</v>
      </c>
      <c r="AC8" s="4" t="s">
        <v>339</v>
      </c>
      <c r="AD8" s="4" t="s">
        <v>371</v>
      </c>
      <c r="AE8" s="4" t="s">
        <v>372</v>
      </c>
      <c r="AF8" s="4" t="s">
        <v>373</v>
      </c>
      <c r="AG8" s="4" t="s">
        <v>340</v>
      </c>
      <c r="AH8" s="4" t="s">
        <v>379</v>
      </c>
      <c r="AI8" s="66">
        <v>9</v>
      </c>
      <c r="AJ8" s="36" t="s">
        <v>3730</v>
      </c>
      <c r="AK8" s="36" t="s">
        <v>3731</v>
      </c>
      <c r="AL8" s="51">
        <v>7</v>
      </c>
      <c r="AM8" s="36" t="s">
        <v>3730</v>
      </c>
      <c r="AN8" s="36" t="s">
        <v>3731</v>
      </c>
      <c r="AO8" s="36" t="s">
        <v>395</v>
      </c>
      <c r="AP8" s="36" t="s">
        <v>396</v>
      </c>
      <c r="AQ8" s="36" t="s">
        <v>396</v>
      </c>
      <c r="AR8" s="36" t="s">
        <v>397</v>
      </c>
      <c r="AS8" s="66">
        <v>10</v>
      </c>
      <c r="AT8" s="36" t="s">
        <v>3732</v>
      </c>
      <c r="AU8" s="36" t="s">
        <v>3733</v>
      </c>
      <c r="AV8" s="36" t="s">
        <v>3732</v>
      </c>
      <c r="AW8" s="36" t="s">
        <v>3733</v>
      </c>
      <c r="AX8" s="4" t="s">
        <v>425</v>
      </c>
    </row>
    <row r="9" spans="1:52">
      <c r="A9" s="4" t="s">
        <v>3866</v>
      </c>
      <c r="B9" s="4">
        <v>8</v>
      </c>
      <c r="C9" s="36" t="s">
        <v>334</v>
      </c>
      <c r="D9" s="4" t="s">
        <v>349</v>
      </c>
      <c r="F9" s="4" t="s">
        <v>335</v>
      </c>
      <c r="G9" s="4" t="s">
        <v>336</v>
      </c>
      <c r="H9" s="4" t="s">
        <v>3770</v>
      </c>
      <c r="I9" s="4" t="s">
        <v>338</v>
      </c>
      <c r="K9" s="4" t="s">
        <v>368</v>
      </c>
      <c r="L9" s="4">
        <v>2</v>
      </c>
      <c r="M9" s="4" t="s">
        <v>339</v>
      </c>
      <c r="N9" s="4" t="s">
        <v>340</v>
      </c>
      <c r="O9" s="4" t="s">
        <v>340</v>
      </c>
      <c r="S9" s="4" t="s">
        <v>340</v>
      </c>
      <c r="T9" s="4" t="s">
        <v>339</v>
      </c>
      <c r="U9" s="4">
        <v>3</v>
      </c>
      <c r="V9" s="4" t="s">
        <v>351</v>
      </c>
      <c r="W9" s="4" t="s">
        <v>352</v>
      </c>
      <c r="X9" s="4" t="s">
        <v>3811</v>
      </c>
      <c r="Y9" s="4" t="s">
        <v>356</v>
      </c>
      <c r="Z9" s="4" t="s">
        <v>357</v>
      </c>
      <c r="AA9" s="4" t="s">
        <v>3813</v>
      </c>
      <c r="AB9" s="4" t="s">
        <v>360</v>
      </c>
      <c r="AC9" s="4" t="s">
        <v>339</v>
      </c>
      <c r="AD9" s="4" t="s">
        <v>371</v>
      </c>
      <c r="AE9" s="4" t="s">
        <v>372</v>
      </c>
      <c r="AF9" s="4" t="s">
        <v>373</v>
      </c>
      <c r="AG9" s="4" t="s">
        <v>340</v>
      </c>
      <c r="AH9" s="4" t="s">
        <v>379</v>
      </c>
      <c r="AI9" s="66">
        <v>25</v>
      </c>
      <c r="AJ9" s="36" t="s">
        <v>392</v>
      </c>
      <c r="AK9" s="36">
        <v>1612.9050000000002</v>
      </c>
      <c r="AL9" s="51">
        <v>98</v>
      </c>
      <c r="AM9" s="36" t="s">
        <v>388</v>
      </c>
      <c r="AN9" s="36">
        <v>12655.094999999999</v>
      </c>
      <c r="AO9" s="36" t="s">
        <v>395</v>
      </c>
      <c r="AP9" s="36" t="s">
        <v>396</v>
      </c>
      <c r="AQ9" s="36" t="s">
        <v>396</v>
      </c>
      <c r="AR9" s="36" t="s">
        <v>397</v>
      </c>
      <c r="AS9" s="66">
        <v>25</v>
      </c>
      <c r="AT9" s="36" t="s">
        <v>400</v>
      </c>
      <c r="AU9" s="36">
        <v>1985.11</v>
      </c>
      <c r="AV9" s="36" t="s">
        <v>398</v>
      </c>
      <c r="AW9" s="36">
        <v>10421.835000000001</v>
      </c>
      <c r="AX9" s="4" t="s">
        <v>363</v>
      </c>
    </row>
    <row r="10" spans="1:52">
      <c r="A10" s="4" t="s">
        <v>3870</v>
      </c>
      <c r="B10" s="4">
        <v>9</v>
      </c>
      <c r="C10" s="36">
        <v>6</v>
      </c>
      <c r="D10" s="4" t="s">
        <v>349</v>
      </c>
      <c r="E10" s="4" t="s">
        <v>3864</v>
      </c>
      <c r="F10" s="4" t="s">
        <v>496</v>
      </c>
      <c r="G10" s="4" t="s">
        <v>497</v>
      </c>
      <c r="H10" s="4" t="s">
        <v>3770</v>
      </c>
      <c r="I10" s="4" t="s">
        <v>498</v>
      </c>
      <c r="K10" s="4" t="s">
        <v>3817</v>
      </c>
      <c r="L10" s="4">
        <v>1</v>
      </c>
      <c r="M10" s="4" t="s">
        <v>339</v>
      </c>
      <c r="N10" s="4" t="s">
        <v>340</v>
      </c>
      <c r="O10" s="4" t="s">
        <v>340</v>
      </c>
      <c r="P10" s="4" t="s">
        <v>368</v>
      </c>
      <c r="S10" s="4" t="s">
        <v>340</v>
      </c>
      <c r="T10" s="4" t="s">
        <v>339</v>
      </c>
      <c r="U10" s="4">
        <v>3</v>
      </c>
      <c r="V10" s="4" t="s">
        <v>520</v>
      </c>
      <c r="W10" s="4" t="s">
        <v>352</v>
      </c>
      <c r="X10" s="4" t="s">
        <v>3810</v>
      </c>
      <c r="Y10" s="4" t="s">
        <v>356</v>
      </c>
      <c r="Z10" s="4" t="s">
        <v>357</v>
      </c>
      <c r="AA10" s="4" t="s">
        <v>368</v>
      </c>
      <c r="AB10" s="4" t="s">
        <v>423</v>
      </c>
      <c r="AC10" s="4" t="s">
        <v>524</v>
      </c>
      <c r="AD10" s="4" t="s">
        <v>428</v>
      </c>
      <c r="AE10" s="4" t="s">
        <v>372</v>
      </c>
      <c r="AF10" s="4" t="s">
        <v>373</v>
      </c>
      <c r="AG10" s="4" t="s">
        <v>340</v>
      </c>
      <c r="AH10" s="4" t="s">
        <v>379</v>
      </c>
      <c r="AI10" s="66">
        <v>12</v>
      </c>
      <c r="AJ10" s="36" t="s">
        <v>531</v>
      </c>
      <c r="AK10" s="36">
        <v>1493.4642729278794</v>
      </c>
      <c r="AL10" s="36">
        <v>31</v>
      </c>
      <c r="AM10" s="36" t="s">
        <v>528</v>
      </c>
      <c r="AN10" s="36">
        <v>7412.5539181040704</v>
      </c>
      <c r="AO10" s="36" t="s">
        <v>395</v>
      </c>
      <c r="AP10" s="36" t="s">
        <v>4023</v>
      </c>
      <c r="AQ10" s="36" t="s">
        <v>4023</v>
      </c>
      <c r="AR10" s="36" t="s">
        <v>4023</v>
      </c>
      <c r="AS10" s="67">
        <v>36</v>
      </c>
      <c r="AT10" s="36">
        <v>678.22699999999998</v>
      </c>
      <c r="AU10" s="36">
        <v>555.80769751649552</v>
      </c>
      <c r="AV10" s="36">
        <v>977.45466666666675</v>
      </c>
      <c r="AW10" s="36">
        <v>765.83007793105287</v>
      </c>
      <c r="AX10" s="4" t="s">
        <v>425</v>
      </c>
    </row>
    <row r="11" spans="1:52">
      <c r="A11" s="4" t="s">
        <v>3871</v>
      </c>
      <c r="B11" s="4">
        <v>10</v>
      </c>
      <c r="C11" s="36" t="s">
        <v>353</v>
      </c>
      <c r="D11" s="4" t="s">
        <v>501</v>
      </c>
      <c r="F11" s="4" t="s">
        <v>496</v>
      </c>
      <c r="G11" s="4" t="s">
        <v>497</v>
      </c>
      <c r="H11" s="4" t="s">
        <v>3770</v>
      </c>
      <c r="I11" s="4" t="s">
        <v>498</v>
      </c>
      <c r="K11" s="4" t="s">
        <v>3817</v>
      </c>
      <c r="L11" s="4">
        <v>1</v>
      </c>
      <c r="M11" s="4" t="s">
        <v>339</v>
      </c>
      <c r="N11" s="4" t="s">
        <v>340</v>
      </c>
      <c r="O11" s="4" t="s">
        <v>340</v>
      </c>
      <c r="P11" s="4" t="s">
        <v>411</v>
      </c>
      <c r="S11" s="4" t="s">
        <v>340</v>
      </c>
      <c r="T11" s="4" t="s">
        <v>339</v>
      </c>
      <c r="U11" s="4">
        <v>3</v>
      </c>
      <c r="V11" s="4" t="s">
        <v>351</v>
      </c>
      <c r="W11" s="4" t="s">
        <v>352</v>
      </c>
      <c r="X11" s="4" t="s">
        <v>3811</v>
      </c>
      <c r="Y11" s="4" t="s">
        <v>415</v>
      </c>
      <c r="Z11" s="4" t="s">
        <v>357</v>
      </c>
      <c r="AA11" s="4" t="s">
        <v>3814</v>
      </c>
      <c r="AB11" s="4" t="s">
        <v>423</v>
      </c>
      <c r="AC11" s="4" t="s">
        <v>339</v>
      </c>
      <c r="AD11" s="4" t="s">
        <v>371</v>
      </c>
      <c r="AE11" s="4" t="s">
        <v>372</v>
      </c>
      <c r="AF11" s="4" t="s">
        <v>373</v>
      </c>
      <c r="AG11" s="4" t="s">
        <v>340</v>
      </c>
      <c r="AH11" s="4" t="s">
        <v>379</v>
      </c>
      <c r="AI11" s="66">
        <v>9</v>
      </c>
      <c r="AJ11" s="36" t="s">
        <v>564</v>
      </c>
      <c r="AK11" s="36">
        <v>231.95400000000001</v>
      </c>
      <c r="AL11" s="51">
        <v>20</v>
      </c>
      <c r="AM11" s="36" t="s">
        <v>562</v>
      </c>
      <c r="AN11" s="36">
        <v>593.71199999999999</v>
      </c>
      <c r="AO11" s="36" t="s">
        <v>395</v>
      </c>
      <c r="AP11" s="36" t="s">
        <v>396</v>
      </c>
      <c r="AQ11" s="36" t="s">
        <v>396</v>
      </c>
      <c r="AR11" s="36" t="s">
        <v>397</v>
      </c>
      <c r="AS11" s="66">
        <v>9</v>
      </c>
      <c r="AT11" s="36" t="s">
        <v>568</v>
      </c>
      <c r="AU11" s="36">
        <v>262.80600000000004</v>
      </c>
      <c r="AV11" s="36" t="s">
        <v>566</v>
      </c>
      <c r="AW11" s="36">
        <v>500.49900000000002</v>
      </c>
      <c r="AX11" s="4" t="s">
        <v>425</v>
      </c>
      <c r="AY11" s="4" t="s">
        <v>426</v>
      </c>
      <c r="AZ11" s="4" t="s">
        <v>476</v>
      </c>
    </row>
    <row r="12" spans="1:52">
      <c r="A12" s="4" t="s">
        <v>3872</v>
      </c>
      <c r="B12" s="4">
        <v>11</v>
      </c>
      <c r="C12" s="36" t="s">
        <v>353</v>
      </c>
      <c r="D12" s="4" t="s">
        <v>506</v>
      </c>
      <c r="F12" s="4" t="s">
        <v>496</v>
      </c>
      <c r="G12" s="4" t="s">
        <v>497</v>
      </c>
      <c r="H12" s="4" t="s">
        <v>3770</v>
      </c>
      <c r="I12" s="4" t="s">
        <v>498</v>
      </c>
      <c r="K12" s="4" t="s">
        <v>3817</v>
      </c>
      <c r="L12" s="4">
        <v>1</v>
      </c>
      <c r="M12" s="4" t="s">
        <v>339</v>
      </c>
      <c r="N12" s="4" t="s">
        <v>340</v>
      </c>
      <c r="O12" s="4" t="s">
        <v>340</v>
      </c>
      <c r="P12" s="4" t="s">
        <v>411</v>
      </c>
      <c r="S12" s="4" t="s">
        <v>340</v>
      </c>
      <c r="T12" s="4" t="s">
        <v>339</v>
      </c>
      <c r="U12" s="4">
        <v>3</v>
      </c>
      <c r="V12" s="4" t="s">
        <v>351</v>
      </c>
      <c r="W12" s="4" t="s">
        <v>352</v>
      </c>
      <c r="X12" s="4" t="s">
        <v>3811</v>
      </c>
      <c r="Y12" s="4" t="s">
        <v>415</v>
      </c>
      <c r="Z12" s="4" t="s">
        <v>357</v>
      </c>
      <c r="AA12" s="4" t="s">
        <v>3814</v>
      </c>
      <c r="AB12" s="4" t="s">
        <v>423</v>
      </c>
      <c r="AC12" s="4" t="s">
        <v>339</v>
      </c>
      <c r="AD12" s="4" t="s">
        <v>371</v>
      </c>
      <c r="AE12" s="4" t="s">
        <v>372</v>
      </c>
      <c r="AF12" s="4" t="s">
        <v>373</v>
      </c>
      <c r="AG12" s="4" t="s">
        <v>340</v>
      </c>
      <c r="AH12" s="4" t="s">
        <v>379</v>
      </c>
      <c r="AI12" s="66">
        <v>10</v>
      </c>
      <c r="AJ12" s="36" t="s">
        <v>584</v>
      </c>
      <c r="AK12" s="36">
        <v>539.1272314491265</v>
      </c>
      <c r="AL12" s="51">
        <v>15</v>
      </c>
      <c r="AM12" s="36" t="s">
        <v>584</v>
      </c>
      <c r="AN12" s="36">
        <v>539.1272314491265</v>
      </c>
      <c r="AO12" s="36" t="s">
        <v>395</v>
      </c>
      <c r="AP12" s="36" t="s">
        <v>396</v>
      </c>
      <c r="AQ12" s="36" t="s">
        <v>396</v>
      </c>
      <c r="AR12" s="36" t="s">
        <v>397</v>
      </c>
      <c r="AS12" s="66">
        <v>10</v>
      </c>
      <c r="AT12" s="36" t="s">
        <v>586</v>
      </c>
      <c r="AU12" s="36">
        <v>282.45147832857953</v>
      </c>
      <c r="AV12" s="36" t="s">
        <v>586</v>
      </c>
      <c r="AW12" s="36">
        <v>282.45147832857953</v>
      </c>
      <c r="AX12" s="4" t="s">
        <v>425</v>
      </c>
      <c r="AY12" s="4" t="s">
        <v>426</v>
      </c>
      <c r="AZ12" s="4" t="s">
        <v>476</v>
      </c>
    </row>
    <row r="13" spans="1:52">
      <c r="A13" s="4" t="s">
        <v>3873</v>
      </c>
      <c r="B13" s="4">
        <v>12</v>
      </c>
      <c r="C13" s="36" t="s">
        <v>353</v>
      </c>
      <c r="D13" s="4" t="s">
        <v>509</v>
      </c>
      <c r="F13" s="4" t="s">
        <v>496</v>
      </c>
      <c r="G13" s="4" t="s">
        <v>497</v>
      </c>
      <c r="H13" s="4" t="s">
        <v>3770</v>
      </c>
      <c r="I13" s="4" t="s">
        <v>498</v>
      </c>
      <c r="K13" s="4" t="s">
        <v>3817</v>
      </c>
      <c r="L13" s="4">
        <v>1</v>
      </c>
      <c r="M13" s="4" t="s">
        <v>339</v>
      </c>
      <c r="N13" s="4" t="s">
        <v>340</v>
      </c>
      <c r="O13" s="4" t="s">
        <v>340</v>
      </c>
      <c r="P13" s="4" t="s">
        <v>411</v>
      </c>
      <c r="S13" s="4" t="s">
        <v>340</v>
      </c>
      <c r="T13" s="4" t="s">
        <v>339</v>
      </c>
      <c r="U13" s="4">
        <v>3</v>
      </c>
      <c r="V13" s="4" t="s">
        <v>351</v>
      </c>
      <c r="W13" s="4" t="s">
        <v>352</v>
      </c>
      <c r="X13" s="4" t="s">
        <v>3811</v>
      </c>
      <c r="Y13" s="4" t="s">
        <v>415</v>
      </c>
      <c r="Z13" s="4" t="s">
        <v>357</v>
      </c>
      <c r="AA13" s="4" t="s">
        <v>3814</v>
      </c>
      <c r="AB13" s="4" t="s">
        <v>423</v>
      </c>
      <c r="AC13" s="4" t="s">
        <v>339</v>
      </c>
      <c r="AD13" s="4" t="s">
        <v>371</v>
      </c>
      <c r="AE13" s="4" t="s">
        <v>372</v>
      </c>
      <c r="AF13" s="4" t="s">
        <v>373</v>
      </c>
      <c r="AG13" s="4" t="s">
        <v>340</v>
      </c>
      <c r="AH13" s="4" t="s">
        <v>379</v>
      </c>
      <c r="AI13" s="66">
        <v>9</v>
      </c>
      <c r="AJ13" s="36" t="s">
        <v>602</v>
      </c>
      <c r="AK13" s="36">
        <v>522.81299999999999</v>
      </c>
      <c r="AL13" s="51">
        <v>14</v>
      </c>
      <c r="AM13" s="36" t="s">
        <v>602</v>
      </c>
      <c r="AN13" s="36">
        <v>522.81299999999999</v>
      </c>
      <c r="AO13" s="36" t="s">
        <v>395</v>
      </c>
      <c r="AP13" s="36" t="s">
        <v>396</v>
      </c>
      <c r="AQ13" s="36" t="s">
        <v>396</v>
      </c>
      <c r="AR13" s="36" t="s">
        <v>397</v>
      </c>
      <c r="AS13" s="66">
        <v>9</v>
      </c>
      <c r="AT13" s="36" t="s">
        <v>604</v>
      </c>
      <c r="AU13" s="36">
        <v>153.393</v>
      </c>
      <c r="AV13" s="36" t="s">
        <v>604</v>
      </c>
      <c r="AW13" s="36">
        <v>153.393</v>
      </c>
      <c r="AX13" s="4" t="s">
        <v>425</v>
      </c>
      <c r="AY13" s="4" t="s">
        <v>426</v>
      </c>
      <c r="AZ13" s="4" t="s">
        <v>476</v>
      </c>
    </row>
    <row r="14" spans="1:52">
      <c r="A14" s="4" t="s">
        <v>3919</v>
      </c>
      <c r="B14" s="4">
        <v>13</v>
      </c>
      <c r="C14" s="36" t="s">
        <v>1598</v>
      </c>
      <c r="D14" s="4" t="s">
        <v>1602</v>
      </c>
      <c r="F14" s="4" t="s">
        <v>1599</v>
      </c>
      <c r="G14" s="4" t="s">
        <v>1600</v>
      </c>
      <c r="H14" s="4" t="s">
        <v>3770</v>
      </c>
      <c r="I14" s="4" t="s">
        <v>1499</v>
      </c>
      <c r="K14" s="4" t="s">
        <v>368</v>
      </c>
      <c r="L14" s="4">
        <v>1</v>
      </c>
      <c r="M14" s="4" t="s">
        <v>339</v>
      </c>
      <c r="N14" s="4" t="s">
        <v>340</v>
      </c>
      <c r="O14" s="4" t="s">
        <v>340</v>
      </c>
      <c r="S14" s="4" t="s">
        <v>339</v>
      </c>
      <c r="T14" s="4" t="s">
        <v>339</v>
      </c>
      <c r="U14" s="4">
        <v>3</v>
      </c>
      <c r="V14" s="4" t="s">
        <v>351</v>
      </c>
      <c r="W14" s="4" t="s">
        <v>352</v>
      </c>
      <c r="X14" s="4" t="s">
        <v>3810</v>
      </c>
      <c r="Y14" s="4" t="s">
        <v>415</v>
      </c>
      <c r="Z14" s="4" t="s">
        <v>593</v>
      </c>
      <c r="AA14" s="4" t="s">
        <v>3814</v>
      </c>
      <c r="AB14" s="4" t="s">
        <v>360</v>
      </c>
      <c r="AC14" s="4" t="s">
        <v>339</v>
      </c>
      <c r="AD14" s="4" t="s">
        <v>760</v>
      </c>
      <c r="AE14" s="4" t="s">
        <v>766</v>
      </c>
      <c r="AF14" s="4" t="s">
        <v>1624</v>
      </c>
      <c r="AG14" s="4" t="s">
        <v>340</v>
      </c>
      <c r="AH14" s="4" t="s">
        <v>379</v>
      </c>
      <c r="AI14" s="66">
        <v>10</v>
      </c>
      <c r="AJ14" s="36">
        <v>620600</v>
      </c>
      <c r="AK14" s="36">
        <v>159100</v>
      </c>
      <c r="AL14" s="51">
        <v>28</v>
      </c>
      <c r="AM14" s="36">
        <v>9204000</v>
      </c>
      <c r="AN14" s="36">
        <v>15710000</v>
      </c>
      <c r="AO14" s="36" t="s">
        <v>395</v>
      </c>
      <c r="AP14" s="36" t="s">
        <v>686</v>
      </c>
      <c r="AQ14" s="36" t="s">
        <v>686</v>
      </c>
      <c r="AR14" s="36" t="s">
        <v>397</v>
      </c>
      <c r="AS14" s="66">
        <v>5</v>
      </c>
      <c r="AT14" s="36">
        <v>2154000</v>
      </c>
      <c r="AU14" s="36">
        <v>3213000</v>
      </c>
      <c r="AV14" s="36">
        <v>154600000</v>
      </c>
      <c r="AW14" s="36">
        <v>230500000</v>
      </c>
      <c r="AX14" s="4" t="s">
        <v>425</v>
      </c>
    </row>
    <row r="15" spans="1:52">
      <c r="A15" s="4" t="s">
        <v>3920</v>
      </c>
      <c r="B15" s="4">
        <v>14</v>
      </c>
      <c r="C15" s="36" t="s">
        <v>1598</v>
      </c>
      <c r="D15" s="4" t="s">
        <v>1603</v>
      </c>
      <c r="F15" s="4" t="s">
        <v>1599</v>
      </c>
      <c r="G15" s="4" t="s">
        <v>1600</v>
      </c>
      <c r="H15" s="4" t="s">
        <v>3770</v>
      </c>
      <c r="I15" s="4" t="s">
        <v>1499</v>
      </c>
      <c r="K15" s="4" t="s">
        <v>368</v>
      </c>
      <c r="L15" s="4">
        <v>1</v>
      </c>
      <c r="M15" s="4" t="s">
        <v>339</v>
      </c>
      <c r="N15" s="4" t="s">
        <v>340</v>
      </c>
      <c r="O15" s="4" t="s">
        <v>340</v>
      </c>
      <c r="S15" s="4" t="s">
        <v>339</v>
      </c>
      <c r="T15" s="4" t="s">
        <v>339</v>
      </c>
      <c r="U15" s="4">
        <v>3</v>
      </c>
      <c r="V15" s="4" t="s">
        <v>351</v>
      </c>
      <c r="W15" s="4" t="s">
        <v>352</v>
      </c>
      <c r="X15" s="4" t="s">
        <v>3810</v>
      </c>
      <c r="Y15" s="4" t="s">
        <v>415</v>
      </c>
      <c r="Z15" s="4" t="s">
        <v>593</v>
      </c>
      <c r="AA15" s="4" t="s">
        <v>3814</v>
      </c>
      <c r="AB15" s="4" t="s">
        <v>423</v>
      </c>
      <c r="AC15" s="4" t="s">
        <v>339</v>
      </c>
      <c r="AD15" s="4" t="s">
        <v>760</v>
      </c>
      <c r="AE15" s="4" t="s">
        <v>766</v>
      </c>
      <c r="AF15" s="4" t="s">
        <v>1624</v>
      </c>
      <c r="AG15" s="4" t="s">
        <v>340</v>
      </c>
      <c r="AH15" s="4" t="s">
        <v>379</v>
      </c>
      <c r="AI15" s="66">
        <v>10</v>
      </c>
      <c r="AJ15" s="36">
        <v>620600</v>
      </c>
      <c r="AK15" s="36">
        <v>159100</v>
      </c>
      <c r="AL15" s="51">
        <v>28</v>
      </c>
      <c r="AM15" s="36">
        <v>9204000</v>
      </c>
      <c r="AN15" s="36">
        <v>15710000</v>
      </c>
      <c r="AO15" s="36" t="s">
        <v>395</v>
      </c>
      <c r="AP15" s="36" t="s">
        <v>686</v>
      </c>
      <c r="AQ15" s="36" t="s">
        <v>686</v>
      </c>
      <c r="AR15" s="36" t="s">
        <v>397</v>
      </c>
      <c r="AS15" s="66">
        <v>10</v>
      </c>
      <c r="AT15" s="36">
        <v>3195000</v>
      </c>
      <c r="AU15" s="36">
        <v>3010000</v>
      </c>
      <c r="AV15" s="36">
        <v>92040000</v>
      </c>
      <c r="AW15" s="36">
        <v>142000000</v>
      </c>
      <c r="AX15" s="4" t="s">
        <v>425</v>
      </c>
    </row>
    <row r="16" spans="1:52">
      <c r="A16" s="4" t="s">
        <v>3921</v>
      </c>
      <c r="B16" s="4">
        <v>15</v>
      </c>
      <c r="C16" s="36" t="s">
        <v>1598</v>
      </c>
      <c r="D16" s="4" t="s">
        <v>1606</v>
      </c>
      <c r="F16" s="4" t="s">
        <v>1599</v>
      </c>
      <c r="G16" s="4" t="s">
        <v>1600</v>
      </c>
      <c r="H16" s="4" t="s">
        <v>3770</v>
      </c>
      <c r="I16" s="4" t="s">
        <v>1499</v>
      </c>
      <c r="K16" s="4" t="s">
        <v>368</v>
      </c>
      <c r="L16" s="4">
        <v>1</v>
      </c>
      <c r="M16" s="4" t="s">
        <v>339</v>
      </c>
      <c r="N16" s="4" t="s">
        <v>340</v>
      </c>
      <c r="O16" s="4" t="s">
        <v>340</v>
      </c>
      <c r="S16" s="4" t="s">
        <v>340</v>
      </c>
      <c r="T16" s="4" t="s">
        <v>339</v>
      </c>
      <c r="U16" s="4">
        <v>3</v>
      </c>
      <c r="V16" s="4" t="s">
        <v>351</v>
      </c>
      <c r="W16" s="4" t="s">
        <v>352</v>
      </c>
      <c r="X16" s="4" t="s">
        <v>3810</v>
      </c>
      <c r="Y16" s="4" t="s">
        <v>415</v>
      </c>
      <c r="Z16" s="4" t="s">
        <v>357</v>
      </c>
      <c r="AA16" s="4" t="s">
        <v>3814</v>
      </c>
      <c r="AB16" s="4" t="s">
        <v>423</v>
      </c>
      <c r="AC16" s="4" t="s">
        <v>339</v>
      </c>
      <c r="AD16" s="4" t="s">
        <v>371</v>
      </c>
      <c r="AE16" s="4" t="s">
        <v>372</v>
      </c>
      <c r="AF16" s="4" t="s">
        <v>373</v>
      </c>
      <c r="AG16" s="4" t="s">
        <v>340</v>
      </c>
      <c r="AH16" s="4" t="s">
        <v>379</v>
      </c>
      <c r="AI16" s="66">
        <v>5</v>
      </c>
      <c r="AJ16" s="36" t="s">
        <v>1667</v>
      </c>
      <c r="AK16" s="36" t="s">
        <v>1668</v>
      </c>
      <c r="AL16" s="51">
        <v>26</v>
      </c>
      <c r="AM16" s="36" t="s">
        <v>1665</v>
      </c>
      <c r="AN16" s="36" t="s">
        <v>1666</v>
      </c>
      <c r="AO16" s="36" t="s">
        <v>395</v>
      </c>
      <c r="AP16" s="36" t="s">
        <v>686</v>
      </c>
      <c r="AQ16" s="36" t="s">
        <v>686</v>
      </c>
      <c r="AR16" s="36" t="s">
        <v>397</v>
      </c>
      <c r="AS16" s="66">
        <v>5</v>
      </c>
      <c r="AT16" s="36" t="s">
        <v>1671</v>
      </c>
      <c r="AU16" s="36" t="s">
        <v>1668</v>
      </c>
      <c r="AV16" s="36" t="s">
        <v>1669</v>
      </c>
      <c r="AW16" s="36" t="s">
        <v>1670</v>
      </c>
      <c r="AX16" s="4" t="s">
        <v>425</v>
      </c>
    </row>
    <row r="17" spans="1:52">
      <c r="A17" s="4" t="s">
        <v>3922</v>
      </c>
      <c r="B17" s="4">
        <v>16</v>
      </c>
      <c r="C17" s="36" t="s">
        <v>1598</v>
      </c>
      <c r="D17" s="4" t="s">
        <v>1607</v>
      </c>
      <c r="F17" s="4" t="s">
        <v>1599</v>
      </c>
      <c r="G17" s="4" t="s">
        <v>1600</v>
      </c>
      <c r="H17" s="4" t="s">
        <v>3770</v>
      </c>
      <c r="I17" s="4" t="s">
        <v>1499</v>
      </c>
      <c r="K17" s="4" t="s">
        <v>368</v>
      </c>
      <c r="L17" s="4">
        <v>1</v>
      </c>
      <c r="M17" s="4" t="s">
        <v>339</v>
      </c>
      <c r="N17" s="4" t="s">
        <v>340</v>
      </c>
      <c r="O17" s="4" t="s">
        <v>340</v>
      </c>
      <c r="S17" s="4" t="s">
        <v>340</v>
      </c>
      <c r="T17" s="4" t="s">
        <v>339</v>
      </c>
      <c r="U17" s="4">
        <v>3</v>
      </c>
      <c r="V17" s="4" t="s">
        <v>351</v>
      </c>
      <c r="W17" s="4" t="s">
        <v>352</v>
      </c>
      <c r="X17" s="4" t="s">
        <v>3810</v>
      </c>
      <c r="Y17" s="4" t="s">
        <v>415</v>
      </c>
      <c r="Z17" s="4" t="s">
        <v>357</v>
      </c>
      <c r="AA17" s="4" t="s">
        <v>3814</v>
      </c>
      <c r="AB17" s="4" t="s">
        <v>423</v>
      </c>
      <c r="AC17" s="4" t="s">
        <v>339</v>
      </c>
      <c r="AD17" s="4" t="s">
        <v>371</v>
      </c>
      <c r="AE17" s="4" t="s">
        <v>372</v>
      </c>
      <c r="AF17" s="4" t="s">
        <v>373</v>
      </c>
      <c r="AG17" s="4" t="s">
        <v>340</v>
      </c>
      <c r="AH17" s="4" t="s">
        <v>379</v>
      </c>
      <c r="AI17" s="66">
        <v>5</v>
      </c>
      <c r="AJ17" s="36" t="s">
        <v>1676</v>
      </c>
      <c r="AK17" s="36" t="s">
        <v>1677</v>
      </c>
      <c r="AL17" s="51">
        <v>17</v>
      </c>
      <c r="AM17" s="36" t="s">
        <v>1665</v>
      </c>
      <c r="AN17" s="36" t="s">
        <v>1666</v>
      </c>
      <c r="AO17" s="36" t="s">
        <v>395</v>
      </c>
      <c r="AP17" s="36" t="s">
        <v>591</v>
      </c>
      <c r="AQ17" s="36" t="s">
        <v>591</v>
      </c>
      <c r="AR17" s="36" t="s">
        <v>397</v>
      </c>
      <c r="AS17" s="66">
        <v>5</v>
      </c>
      <c r="AT17" s="36" t="s">
        <v>1682</v>
      </c>
      <c r="AU17" s="36" t="s">
        <v>1683</v>
      </c>
      <c r="AV17" s="36" t="s">
        <v>1680</v>
      </c>
      <c r="AW17" s="36" t="s">
        <v>1681</v>
      </c>
      <c r="AX17" s="4" t="s">
        <v>425</v>
      </c>
    </row>
    <row r="18" spans="1:52">
      <c r="A18" s="4" t="s">
        <v>3923</v>
      </c>
      <c r="B18" s="4">
        <v>17</v>
      </c>
      <c r="C18" s="36" t="s">
        <v>1598</v>
      </c>
      <c r="D18" s="4" t="s">
        <v>1608</v>
      </c>
      <c r="F18" s="4" t="s">
        <v>1599</v>
      </c>
      <c r="G18" s="4" t="s">
        <v>1600</v>
      </c>
      <c r="H18" s="4" t="s">
        <v>3770</v>
      </c>
      <c r="I18" s="4" t="s">
        <v>1499</v>
      </c>
      <c r="K18" s="4" t="s">
        <v>368</v>
      </c>
      <c r="L18" s="4">
        <v>1</v>
      </c>
      <c r="M18" s="4" t="s">
        <v>339</v>
      </c>
      <c r="N18" s="4" t="s">
        <v>340</v>
      </c>
      <c r="O18" s="4" t="s">
        <v>340</v>
      </c>
      <c r="S18" s="4" t="s">
        <v>339</v>
      </c>
      <c r="T18" s="4" t="s">
        <v>339</v>
      </c>
      <c r="U18" s="4">
        <v>3</v>
      </c>
      <c r="V18" s="4" t="s">
        <v>351</v>
      </c>
      <c r="W18" s="4" t="s">
        <v>352</v>
      </c>
      <c r="X18" s="4" t="s">
        <v>3810</v>
      </c>
      <c r="Y18" s="4" t="s">
        <v>415</v>
      </c>
      <c r="Z18" s="4" t="s">
        <v>593</v>
      </c>
      <c r="AA18" s="4" t="s">
        <v>3814</v>
      </c>
      <c r="AB18" s="4" t="s">
        <v>360</v>
      </c>
      <c r="AC18" s="4" t="s">
        <v>339</v>
      </c>
      <c r="AD18" s="4" t="s">
        <v>760</v>
      </c>
      <c r="AE18" s="4" t="s">
        <v>766</v>
      </c>
      <c r="AF18" s="4" t="s">
        <v>1624</v>
      </c>
      <c r="AG18" s="4" t="s">
        <v>340</v>
      </c>
      <c r="AH18" s="4" t="s">
        <v>379</v>
      </c>
      <c r="AI18" s="66">
        <v>7</v>
      </c>
      <c r="AJ18" s="36">
        <v>368600</v>
      </c>
      <c r="AK18" s="36">
        <v>173400</v>
      </c>
      <c r="AL18" s="51">
        <v>33</v>
      </c>
      <c r="AM18" s="36">
        <v>51790000</v>
      </c>
      <c r="AN18" s="36">
        <v>95260000</v>
      </c>
      <c r="AO18" s="36" t="s">
        <v>395</v>
      </c>
      <c r="AP18" s="36" t="s">
        <v>686</v>
      </c>
      <c r="AQ18" s="36" t="s">
        <v>686</v>
      </c>
      <c r="AR18" s="36" t="s">
        <v>397</v>
      </c>
      <c r="AS18" s="66">
        <v>7</v>
      </c>
      <c r="AT18" s="36">
        <v>4271000</v>
      </c>
      <c r="AU18" s="36">
        <v>4966000</v>
      </c>
      <c r="AV18" s="36">
        <v>202000000</v>
      </c>
      <c r="AW18" s="36">
        <v>130800000</v>
      </c>
      <c r="AX18" s="4" t="s">
        <v>425</v>
      </c>
    </row>
    <row r="19" spans="1:52">
      <c r="A19" s="4" t="s">
        <v>3924</v>
      </c>
      <c r="B19" s="4">
        <v>18</v>
      </c>
      <c r="C19" s="36" t="s">
        <v>1598</v>
      </c>
      <c r="D19" s="4" t="s">
        <v>1609</v>
      </c>
      <c r="F19" s="4" t="s">
        <v>1599</v>
      </c>
      <c r="G19" s="4" t="s">
        <v>1600</v>
      </c>
      <c r="H19" s="4" t="s">
        <v>3770</v>
      </c>
      <c r="I19" s="4" t="s">
        <v>1499</v>
      </c>
      <c r="K19" s="4" t="s">
        <v>368</v>
      </c>
      <c r="L19" s="4">
        <v>1</v>
      </c>
      <c r="M19" s="4" t="s">
        <v>339</v>
      </c>
      <c r="N19" s="4" t="s">
        <v>340</v>
      </c>
      <c r="O19" s="4" t="s">
        <v>340</v>
      </c>
      <c r="S19" s="4" t="s">
        <v>339</v>
      </c>
      <c r="T19" s="4" t="s">
        <v>339</v>
      </c>
      <c r="U19" s="4">
        <v>3</v>
      </c>
      <c r="V19" s="4" t="s">
        <v>351</v>
      </c>
      <c r="W19" s="4" t="s">
        <v>352</v>
      </c>
      <c r="X19" s="4" t="s">
        <v>3810</v>
      </c>
      <c r="Y19" s="4" t="s">
        <v>415</v>
      </c>
      <c r="Z19" s="4" t="s">
        <v>593</v>
      </c>
      <c r="AA19" s="4" t="s">
        <v>3814</v>
      </c>
      <c r="AB19" s="4" t="s">
        <v>423</v>
      </c>
      <c r="AC19" s="4" t="s">
        <v>339</v>
      </c>
      <c r="AD19" s="4" t="s">
        <v>760</v>
      </c>
      <c r="AE19" s="4" t="s">
        <v>766</v>
      </c>
      <c r="AF19" s="4" t="s">
        <v>1624</v>
      </c>
      <c r="AG19" s="4" t="s">
        <v>340</v>
      </c>
      <c r="AH19" s="4" t="s">
        <v>379</v>
      </c>
      <c r="AI19" s="66">
        <v>7</v>
      </c>
      <c r="AJ19" s="36">
        <v>368600</v>
      </c>
      <c r="AK19" s="36">
        <v>173400</v>
      </c>
      <c r="AL19" s="51">
        <v>33</v>
      </c>
      <c r="AM19" s="36">
        <v>51790000</v>
      </c>
      <c r="AN19" s="36">
        <v>95260000</v>
      </c>
      <c r="AO19" s="36" t="s">
        <v>395</v>
      </c>
      <c r="AP19" s="36" t="s">
        <v>686</v>
      </c>
      <c r="AQ19" s="36" t="s">
        <v>686</v>
      </c>
      <c r="AR19" s="36" t="s">
        <v>397</v>
      </c>
      <c r="AS19" s="66">
        <v>7</v>
      </c>
      <c r="AT19" s="36">
        <v>2114000</v>
      </c>
      <c r="AU19" s="36">
        <v>2355000</v>
      </c>
      <c r="AV19" s="36">
        <v>310900000</v>
      </c>
      <c r="AW19" s="36">
        <v>552000000</v>
      </c>
      <c r="AX19" s="4" t="s">
        <v>425</v>
      </c>
    </row>
    <row r="20" spans="1:52">
      <c r="A20" s="4" t="s">
        <v>3925</v>
      </c>
      <c r="B20" s="4">
        <v>19</v>
      </c>
      <c r="C20" s="36" t="s">
        <v>1598</v>
      </c>
      <c r="D20" s="4" t="s">
        <v>1610</v>
      </c>
      <c r="F20" s="4" t="s">
        <v>1599</v>
      </c>
      <c r="G20" s="4" t="s">
        <v>1600</v>
      </c>
      <c r="H20" s="4" t="s">
        <v>3770</v>
      </c>
      <c r="I20" s="4" t="s">
        <v>1499</v>
      </c>
      <c r="K20" s="4" t="s">
        <v>368</v>
      </c>
      <c r="L20" s="4">
        <v>1</v>
      </c>
      <c r="M20" s="4" t="s">
        <v>339</v>
      </c>
      <c r="N20" s="4" t="s">
        <v>340</v>
      </c>
      <c r="O20" s="4" t="s">
        <v>340</v>
      </c>
      <c r="S20" s="4" t="s">
        <v>339</v>
      </c>
      <c r="T20" s="4" t="s">
        <v>339</v>
      </c>
      <c r="U20" s="4">
        <v>3</v>
      </c>
      <c r="V20" s="4" t="s">
        <v>351</v>
      </c>
      <c r="W20" s="4" t="s">
        <v>352</v>
      </c>
      <c r="X20" s="4" t="s">
        <v>3810</v>
      </c>
      <c r="Y20" s="4" t="s">
        <v>415</v>
      </c>
      <c r="Z20" s="4" t="s">
        <v>593</v>
      </c>
      <c r="AA20" s="4" t="s">
        <v>3814</v>
      </c>
      <c r="AB20" s="4" t="s">
        <v>423</v>
      </c>
      <c r="AC20" s="4" t="s">
        <v>339</v>
      </c>
      <c r="AD20" s="4" t="s">
        <v>760</v>
      </c>
      <c r="AE20" s="4" t="s">
        <v>766</v>
      </c>
      <c r="AF20" s="4" t="s">
        <v>1624</v>
      </c>
      <c r="AG20" s="4" t="s">
        <v>340</v>
      </c>
      <c r="AH20" s="4" t="s">
        <v>379</v>
      </c>
      <c r="AI20" s="66">
        <v>7</v>
      </c>
      <c r="AJ20" s="36">
        <v>368600</v>
      </c>
      <c r="AK20" s="36">
        <v>173400</v>
      </c>
      <c r="AL20" s="51">
        <v>33</v>
      </c>
      <c r="AM20" s="36">
        <v>51790000</v>
      </c>
      <c r="AN20" s="36">
        <v>95260000</v>
      </c>
      <c r="AO20" s="36" t="s">
        <v>395</v>
      </c>
      <c r="AP20" s="36" t="s">
        <v>1709</v>
      </c>
      <c r="AQ20" s="36">
        <v>90</v>
      </c>
      <c r="AR20" s="36" t="s">
        <v>397</v>
      </c>
      <c r="AS20" s="66">
        <v>5</v>
      </c>
      <c r="AT20" s="36">
        <v>2422000</v>
      </c>
      <c r="AU20" s="36">
        <v>2936000</v>
      </c>
      <c r="AV20" s="36">
        <v>119900000</v>
      </c>
      <c r="AW20" s="36">
        <v>139400000</v>
      </c>
      <c r="AX20" s="4" t="s">
        <v>1708</v>
      </c>
    </row>
    <row r="21" spans="1:52">
      <c r="A21" s="4" t="s">
        <v>3926</v>
      </c>
      <c r="B21" s="4">
        <v>20</v>
      </c>
      <c r="C21" s="36" t="s">
        <v>1598</v>
      </c>
      <c r="D21" s="4" t="s">
        <v>1611</v>
      </c>
      <c r="F21" s="4" t="s">
        <v>1599</v>
      </c>
      <c r="G21" s="4" t="s">
        <v>1600</v>
      </c>
      <c r="H21" s="4" t="s">
        <v>3770</v>
      </c>
      <c r="I21" s="4" t="s">
        <v>1499</v>
      </c>
      <c r="K21" s="4" t="s">
        <v>368</v>
      </c>
      <c r="L21" s="4">
        <v>1</v>
      </c>
      <c r="M21" s="4" t="s">
        <v>339</v>
      </c>
      <c r="N21" s="4" t="s">
        <v>340</v>
      </c>
      <c r="O21" s="4" t="s">
        <v>340</v>
      </c>
      <c r="S21" s="4" t="s">
        <v>339</v>
      </c>
      <c r="T21" s="4" t="s">
        <v>339</v>
      </c>
      <c r="U21" s="4">
        <v>3</v>
      </c>
      <c r="V21" s="4" t="s">
        <v>351</v>
      </c>
      <c r="W21" s="4" t="s">
        <v>352</v>
      </c>
      <c r="X21" s="4" t="s">
        <v>3810</v>
      </c>
      <c r="Y21" s="4" t="s">
        <v>415</v>
      </c>
      <c r="Z21" s="4" t="s">
        <v>593</v>
      </c>
      <c r="AA21" s="4" t="s">
        <v>3814</v>
      </c>
      <c r="AB21" s="4" t="s">
        <v>423</v>
      </c>
      <c r="AC21" s="4" t="s">
        <v>339</v>
      </c>
      <c r="AD21" s="4" t="s">
        <v>760</v>
      </c>
      <c r="AE21" s="4" t="s">
        <v>766</v>
      </c>
      <c r="AF21" s="4" t="s">
        <v>1624</v>
      </c>
      <c r="AG21" s="4" t="s">
        <v>340</v>
      </c>
      <c r="AH21" s="4" t="s">
        <v>379</v>
      </c>
      <c r="AI21" s="66">
        <v>7</v>
      </c>
      <c r="AJ21" s="36">
        <v>368600</v>
      </c>
      <c r="AK21" s="36">
        <v>173400</v>
      </c>
      <c r="AL21" s="51">
        <v>33</v>
      </c>
      <c r="AM21" s="36">
        <v>51790000</v>
      </c>
      <c r="AN21" s="36">
        <v>95260000</v>
      </c>
      <c r="AO21" s="36" t="s">
        <v>395</v>
      </c>
      <c r="AP21" s="36" t="s">
        <v>591</v>
      </c>
      <c r="AQ21" s="36" t="s">
        <v>591</v>
      </c>
      <c r="AR21" s="36" t="s">
        <v>397</v>
      </c>
      <c r="AS21" s="66">
        <v>5</v>
      </c>
      <c r="AT21" s="36">
        <v>1931000</v>
      </c>
      <c r="AU21" s="36">
        <v>2963000</v>
      </c>
      <c r="AV21" s="36">
        <v>60710000</v>
      </c>
      <c r="AW21" s="36">
        <v>67630000</v>
      </c>
      <c r="AX21" s="4" t="s">
        <v>425</v>
      </c>
    </row>
    <row r="22" spans="1:52">
      <c r="A22" s="4" t="s">
        <v>3948</v>
      </c>
      <c r="B22" s="4">
        <v>21</v>
      </c>
      <c r="C22" s="36">
        <v>588</v>
      </c>
      <c r="D22" s="4" t="s">
        <v>2198</v>
      </c>
      <c r="E22" s="4" t="s">
        <v>3864</v>
      </c>
      <c r="F22" s="4" t="s">
        <v>2193</v>
      </c>
      <c r="G22" s="4" t="s">
        <v>2194</v>
      </c>
      <c r="H22" s="4" t="s">
        <v>3770</v>
      </c>
      <c r="I22" s="4" t="s">
        <v>1291</v>
      </c>
      <c r="J22" s="4" t="s">
        <v>340</v>
      </c>
      <c r="K22" s="4" t="s">
        <v>368</v>
      </c>
      <c r="L22" s="4">
        <v>2</v>
      </c>
      <c r="M22" s="4" t="s">
        <v>339</v>
      </c>
      <c r="N22" s="4" t="s">
        <v>340</v>
      </c>
      <c r="O22" s="4" t="s">
        <v>640</v>
      </c>
      <c r="S22" s="4" t="s">
        <v>340</v>
      </c>
      <c r="T22" s="4" t="s">
        <v>339</v>
      </c>
      <c r="U22" s="4">
        <v>3</v>
      </c>
      <c r="V22" s="4" t="s">
        <v>351</v>
      </c>
      <c r="W22" s="4" t="s">
        <v>352</v>
      </c>
      <c r="X22" s="4" t="s">
        <v>3811</v>
      </c>
      <c r="Y22" s="4" t="s">
        <v>356</v>
      </c>
      <c r="Z22" s="4" t="s">
        <v>357</v>
      </c>
      <c r="AA22" s="4" t="s">
        <v>3815</v>
      </c>
      <c r="AB22" s="4" t="s">
        <v>423</v>
      </c>
      <c r="AC22" s="4" t="s">
        <v>524</v>
      </c>
      <c r="AD22" s="4" t="s">
        <v>371</v>
      </c>
      <c r="AE22" s="4" t="s">
        <v>1318</v>
      </c>
      <c r="AF22" s="4" t="s">
        <v>2201</v>
      </c>
      <c r="AG22" s="4" t="s">
        <v>340</v>
      </c>
      <c r="AH22" s="4" t="s">
        <v>379</v>
      </c>
      <c r="AI22" s="66">
        <v>5</v>
      </c>
      <c r="AJ22" s="36" t="s">
        <v>2234</v>
      </c>
      <c r="AK22" s="36" t="s">
        <v>2235</v>
      </c>
      <c r="AL22" s="51">
        <v>9</v>
      </c>
      <c r="AM22" s="36" t="s">
        <v>2234</v>
      </c>
      <c r="AN22" s="36" t="s">
        <v>2235</v>
      </c>
      <c r="AO22" s="36" t="s">
        <v>395</v>
      </c>
      <c r="AP22" s="36" t="s">
        <v>4023</v>
      </c>
      <c r="AQ22" s="36" t="s">
        <v>4023</v>
      </c>
      <c r="AR22" s="36" t="s">
        <v>4023</v>
      </c>
      <c r="AS22" s="67">
        <v>15</v>
      </c>
      <c r="AT22" s="36">
        <v>146.01033333333331</v>
      </c>
      <c r="AU22" s="36">
        <v>7.3258067132569087</v>
      </c>
      <c r="AV22" s="36">
        <v>146.01033333333331</v>
      </c>
      <c r="AW22" s="36">
        <v>7.3258067132569087</v>
      </c>
      <c r="AX22" s="4" t="s">
        <v>425</v>
      </c>
    </row>
    <row r="23" spans="1:52">
      <c r="A23" s="4" t="s">
        <v>3949</v>
      </c>
      <c r="B23" s="4">
        <v>22</v>
      </c>
      <c r="C23" s="36" t="s">
        <v>2247</v>
      </c>
      <c r="D23" s="4" t="s">
        <v>409</v>
      </c>
      <c r="F23" s="4" t="s">
        <v>2248</v>
      </c>
      <c r="G23" s="4" t="s">
        <v>2249</v>
      </c>
      <c r="H23" s="4" t="s">
        <v>3770</v>
      </c>
      <c r="I23" s="4" t="s">
        <v>2250</v>
      </c>
      <c r="J23" s="4" t="s">
        <v>339</v>
      </c>
      <c r="K23" s="4" t="s">
        <v>368</v>
      </c>
      <c r="L23" s="4">
        <v>1</v>
      </c>
      <c r="M23" s="4" t="s">
        <v>339</v>
      </c>
      <c r="N23" s="4" t="s">
        <v>340</v>
      </c>
      <c r="O23" s="4" t="s">
        <v>340</v>
      </c>
      <c r="P23" s="4" t="s">
        <v>411</v>
      </c>
      <c r="S23" s="4" t="s">
        <v>339</v>
      </c>
      <c r="T23" s="4" t="s">
        <v>339</v>
      </c>
      <c r="U23" s="4">
        <v>3</v>
      </c>
      <c r="V23" s="4" t="s">
        <v>351</v>
      </c>
      <c r="W23" s="4" t="s">
        <v>352</v>
      </c>
      <c r="X23" s="4" t="s">
        <v>3810</v>
      </c>
      <c r="Y23" s="4" t="s">
        <v>415</v>
      </c>
      <c r="Z23" s="4" t="s">
        <v>368</v>
      </c>
      <c r="AA23" s="4" t="s">
        <v>3814</v>
      </c>
      <c r="AB23" s="4" t="s">
        <v>423</v>
      </c>
      <c r="AC23" s="4" t="s">
        <v>339</v>
      </c>
      <c r="AD23" s="4" t="s">
        <v>371</v>
      </c>
      <c r="AE23" s="4" t="s">
        <v>372</v>
      </c>
      <c r="AF23" s="4" t="s">
        <v>2255</v>
      </c>
      <c r="AG23" s="4" t="s">
        <v>340</v>
      </c>
      <c r="AH23" s="4" t="s">
        <v>379</v>
      </c>
      <c r="AI23" s="66">
        <v>5</v>
      </c>
      <c r="AJ23" s="36" t="s">
        <v>2260</v>
      </c>
      <c r="AK23" s="36">
        <v>135.00707627750481</v>
      </c>
      <c r="AL23" s="51">
        <v>14</v>
      </c>
      <c r="AM23" s="36" t="s">
        <v>2260</v>
      </c>
      <c r="AN23" s="36">
        <v>135.00707627750481</v>
      </c>
      <c r="AO23" s="36" t="s">
        <v>395</v>
      </c>
      <c r="AP23" s="36" t="s">
        <v>396</v>
      </c>
      <c r="AQ23" s="36" t="s">
        <v>396</v>
      </c>
      <c r="AR23" s="36" t="s">
        <v>397</v>
      </c>
      <c r="AS23" s="66">
        <v>15</v>
      </c>
      <c r="AT23" s="36" t="s">
        <v>2262</v>
      </c>
      <c r="AU23" s="36">
        <v>126.66204735436737</v>
      </c>
      <c r="AV23" s="36" t="s">
        <v>2262</v>
      </c>
      <c r="AW23" s="36">
        <v>126.66204735436737</v>
      </c>
      <c r="AX23" s="4" t="s">
        <v>425</v>
      </c>
      <c r="AY23" s="4" t="s">
        <v>426</v>
      </c>
    </row>
    <row r="24" spans="1:52">
      <c r="A24" s="4" t="s">
        <v>3961</v>
      </c>
      <c r="B24" s="4">
        <v>23</v>
      </c>
      <c r="C24" s="36" t="s">
        <v>2700</v>
      </c>
      <c r="D24" s="4" t="s">
        <v>501</v>
      </c>
      <c r="F24" s="4" t="s">
        <v>2701</v>
      </c>
      <c r="G24" s="4" t="s">
        <v>2702</v>
      </c>
      <c r="H24" s="4" t="s">
        <v>3770</v>
      </c>
      <c r="I24" s="4" t="s">
        <v>2703</v>
      </c>
      <c r="K24" s="4" t="s">
        <v>3817</v>
      </c>
      <c r="L24" s="4">
        <v>1</v>
      </c>
      <c r="M24" s="4" t="s">
        <v>339</v>
      </c>
      <c r="N24" s="4" t="s">
        <v>340</v>
      </c>
      <c r="O24" s="4" t="s">
        <v>340</v>
      </c>
      <c r="S24" s="4" t="s">
        <v>340</v>
      </c>
      <c r="T24" s="4" t="s">
        <v>339</v>
      </c>
      <c r="U24" s="4">
        <v>3</v>
      </c>
      <c r="V24" s="4" t="s">
        <v>351</v>
      </c>
      <c r="W24" s="4" t="s">
        <v>352</v>
      </c>
      <c r="X24" s="4" t="s">
        <v>3810</v>
      </c>
      <c r="Y24" s="4" t="s">
        <v>415</v>
      </c>
      <c r="Z24" s="4" t="s">
        <v>593</v>
      </c>
      <c r="AA24" s="4" t="s">
        <v>3814</v>
      </c>
      <c r="AB24" s="4" t="s">
        <v>423</v>
      </c>
      <c r="AC24" s="4" t="s">
        <v>339</v>
      </c>
      <c r="AD24" s="4" t="s">
        <v>760</v>
      </c>
      <c r="AE24" s="4" t="s">
        <v>766</v>
      </c>
      <c r="AF24" s="4" t="s">
        <v>2706</v>
      </c>
      <c r="AG24" s="4" t="s">
        <v>340</v>
      </c>
      <c r="AH24" s="4" t="s">
        <v>379</v>
      </c>
      <c r="AI24" s="66">
        <v>16</v>
      </c>
      <c r="AJ24" s="36" t="s">
        <v>2712</v>
      </c>
      <c r="AK24" s="36">
        <v>40.496000000000002</v>
      </c>
      <c r="AL24" s="51">
        <v>20</v>
      </c>
      <c r="AM24" s="36" t="s">
        <v>2710</v>
      </c>
      <c r="AN24" s="36">
        <v>160.124</v>
      </c>
      <c r="AO24" s="36" t="s">
        <v>395</v>
      </c>
      <c r="AP24" s="36" t="s">
        <v>437</v>
      </c>
      <c r="AQ24" s="36" t="s">
        <v>437</v>
      </c>
      <c r="AR24" s="36" t="s">
        <v>397</v>
      </c>
      <c r="AS24" s="66">
        <v>16</v>
      </c>
      <c r="AT24" s="36" t="s">
        <v>2716</v>
      </c>
      <c r="AU24" s="36">
        <v>12.044</v>
      </c>
      <c r="AV24" s="36" t="s">
        <v>2714</v>
      </c>
      <c r="AW24" s="36">
        <v>14.656000000000001</v>
      </c>
      <c r="AX24" s="4" t="s">
        <v>425</v>
      </c>
    </row>
    <row r="25" spans="1:52">
      <c r="A25" s="4" t="s">
        <v>3969</v>
      </c>
      <c r="B25" s="4">
        <v>24</v>
      </c>
      <c r="C25" s="36" t="s">
        <v>2912</v>
      </c>
      <c r="D25" s="4" t="s">
        <v>510</v>
      </c>
      <c r="F25" s="4" t="s">
        <v>2913</v>
      </c>
      <c r="G25" s="4" t="s">
        <v>2914</v>
      </c>
      <c r="H25" s="4" t="s">
        <v>3770</v>
      </c>
      <c r="I25" s="4" t="s">
        <v>2915</v>
      </c>
      <c r="K25" s="4" t="s">
        <v>3817</v>
      </c>
      <c r="L25" s="4">
        <v>1</v>
      </c>
      <c r="M25" s="4" t="s">
        <v>339</v>
      </c>
      <c r="N25" s="4" t="s">
        <v>339</v>
      </c>
      <c r="O25" s="4" t="s">
        <v>340</v>
      </c>
      <c r="S25" s="4" t="s">
        <v>339</v>
      </c>
      <c r="T25" s="4" t="s">
        <v>340</v>
      </c>
      <c r="U25" s="4">
        <v>3</v>
      </c>
      <c r="V25" s="4" t="s">
        <v>351</v>
      </c>
      <c r="W25" s="4" t="s">
        <v>352</v>
      </c>
      <c r="X25" s="4" t="s">
        <v>3810</v>
      </c>
      <c r="Y25" s="4" t="s">
        <v>415</v>
      </c>
      <c r="Z25" s="4" t="s">
        <v>593</v>
      </c>
      <c r="AA25" s="4" t="s">
        <v>3814</v>
      </c>
      <c r="AB25" s="4" t="s">
        <v>423</v>
      </c>
      <c r="AC25" s="4" t="s">
        <v>339</v>
      </c>
      <c r="AD25" s="4" t="s">
        <v>760</v>
      </c>
      <c r="AE25" s="4" t="s">
        <v>779</v>
      </c>
      <c r="AF25" s="4" t="s">
        <v>2917</v>
      </c>
      <c r="AG25" s="4" t="s">
        <v>340</v>
      </c>
      <c r="AH25" s="4" t="s">
        <v>379</v>
      </c>
      <c r="AI25" s="66">
        <v>16</v>
      </c>
      <c r="AJ25" s="36" t="s">
        <v>2923</v>
      </c>
      <c r="AK25" s="36">
        <v>37.856000000000002</v>
      </c>
      <c r="AL25" s="51">
        <v>21</v>
      </c>
      <c r="AM25" s="36" t="s">
        <v>2921</v>
      </c>
      <c r="AN25" s="36">
        <v>172.39599999999999</v>
      </c>
      <c r="AO25" s="36" t="s">
        <v>395</v>
      </c>
      <c r="AP25" s="36" t="s">
        <v>437</v>
      </c>
      <c r="AQ25" s="36" t="s">
        <v>437</v>
      </c>
      <c r="AR25" s="36" t="s">
        <v>397</v>
      </c>
      <c r="AS25" s="66">
        <v>16</v>
      </c>
      <c r="AT25" s="36" t="s">
        <v>2927</v>
      </c>
      <c r="AU25" s="36">
        <v>19.611999999999998</v>
      </c>
      <c r="AV25" s="36" t="s">
        <v>2925</v>
      </c>
      <c r="AW25" s="36">
        <v>34.18</v>
      </c>
      <c r="AX25" s="4" t="s">
        <v>425</v>
      </c>
    </row>
    <row r="26" spans="1:52">
      <c r="A26" s="4" t="s">
        <v>3971</v>
      </c>
      <c r="B26" s="4">
        <v>25</v>
      </c>
      <c r="C26" s="36" t="s">
        <v>2944</v>
      </c>
      <c r="D26" s="4" t="s">
        <v>757</v>
      </c>
      <c r="F26" s="4" t="s">
        <v>2945</v>
      </c>
      <c r="G26" s="4" t="s">
        <v>2946</v>
      </c>
      <c r="H26" s="4" t="s">
        <v>3770</v>
      </c>
      <c r="I26" s="4" t="s">
        <v>1117</v>
      </c>
      <c r="J26" s="4" t="s">
        <v>339</v>
      </c>
      <c r="K26" s="4" t="s">
        <v>368</v>
      </c>
      <c r="L26" s="4">
        <v>1</v>
      </c>
      <c r="M26" s="4" t="s">
        <v>339</v>
      </c>
      <c r="N26" s="4" t="s">
        <v>339</v>
      </c>
      <c r="O26" s="4" t="s">
        <v>340</v>
      </c>
      <c r="S26" s="4" t="s">
        <v>340</v>
      </c>
      <c r="T26" s="4" t="s">
        <v>339</v>
      </c>
      <c r="U26" s="4">
        <v>1</v>
      </c>
      <c r="V26" s="4" t="s">
        <v>351</v>
      </c>
      <c r="Y26" s="4" t="s">
        <v>415</v>
      </c>
      <c r="Z26" s="4" t="s">
        <v>357</v>
      </c>
      <c r="AA26" s="4" t="s">
        <v>3814</v>
      </c>
      <c r="AB26" s="4" t="s">
        <v>423</v>
      </c>
      <c r="AC26" s="4" t="s">
        <v>339</v>
      </c>
      <c r="AD26" s="4" t="s">
        <v>428</v>
      </c>
      <c r="AE26" s="4" t="s">
        <v>372</v>
      </c>
      <c r="AF26" s="4" t="s">
        <v>2950</v>
      </c>
      <c r="AG26" s="4" t="s">
        <v>340</v>
      </c>
      <c r="AH26" s="4" t="s">
        <v>379</v>
      </c>
      <c r="AI26" s="66">
        <v>5</v>
      </c>
      <c r="AJ26" s="36" t="s">
        <v>1950</v>
      </c>
      <c r="AK26" s="36">
        <v>3.1662722561397021</v>
      </c>
      <c r="AL26" s="51">
        <v>7</v>
      </c>
      <c r="AM26" s="36" t="s">
        <v>1950</v>
      </c>
      <c r="AN26" s="36">
        <v>3.1662722561397021</v>
      </c>
      <c r="AO26" s="36" t="s">
        <v>395</v>
      </c>
      <c r="AP26" s="36" t="s">
        <v>396</v>
      </c>
      <c r="AQ26" s="36" t="s">
        <v>396</v>
      </c>
      <c r="AR26" s="36" t="s">
        <v>397</v>
      </c>
      <c r="AS26" s="66">
        <v>5</v>
      </c>
      <c r="AT26" s="36" t="s">
        <v>2958</v>
      </c>
      <c r="AU26" s="36">
        <v>0.62162689774494162</v>
      </c>
      <c r="AV26" s="36" t="s">
        <v>2958</v>
      </c>
      <c r="AW26" s="36">
        <v>0.62162689774494162</v>
      </c>
      <c r="AX26" s="4" t="s">
        <v>425</v>
      </c>
    </row>
    <row r="27" spans="1:52">
      <c r="A27" s="4" t="s">
        <v>3972</v>
      </c>
      <c r="B27" s="4">
        <v>26</v>
      </c>
      <c r="C27" s="36">
        <v>829</v>
      </c>
      <c r="D27" s="4" t="s">
        <v>408</v>
      </c>
      <c r="E27" s="4" t="s">
        <v>3864</v>
      </c>
      <c r="F27" s="4" t="s">
        <v>2945</v>
      </c>
      <c r="G27" s="4" t="s">
        <v>2946</v>
      </c>
      <c r="H27" s="4" t="s">
        <v>3770</v>
      </c>
      <c r="I27" s="4" t="s">
        <v>1117</v>
      </c>
      <c r="J27" s="4" t="s">
        <v>339</v>
      </c>
      <c r="K27" s="4" t="s">
        <v>368</v>
      </c>
      <c r="L27" s="4">
        <v>1</v>
      </c>
      <c r="M27" s="4" t="s">
        <v>339</v>
      </c>
      <c r="N27" s="4" t="s">
        <v>339</v>
      </c>
      <c r="O27" s="4" t="s">
        <v>340</v>
      </c>
      <c r="S27" s="4" t="s">
        <v>340</v>
      </c>
      <c r="T27" s="4" t="s">
        <v>339</v>
      </c>
      <c r="U27" s="4">
        <v>1</v>
      </c>
      <c r="V27" s="4" t="s">
        <v>351</v>
      </c>
      <c r="Y27" s="4" t="s">
        <v>415</v>
      </c>
      <c r="Z27" s="4" t="s">
        <v>357</v>
      </c>
      <c r="AA27" s="4" t="s">
        <v>3814</v>
      </c>
      <c r="AB27" s="4" t="s">
        <v>423</v>
      </c>
      <c r="AC27" s="4" t="s">
        <v>339</v>
      </c>
      <c r="AD27" s="4" t="s">
        <v>428</v>
      </c>
      <c r="AE27" s="4" t="s">
        <v>372</v>
      </c>
      <c r="AF27" s="4" t="s">
        <v>2950</v>
      </c>
      <c r="AG27" s="4" t="s">
        <v>340</v>
      </c>
      <c r="AH27" s="4" t="s">
        <v>379</v>
      </c>
      <c r="AI27" s="66">
        <v>4</v>
      </c>
      <c r="AJ27" s="36" t="s">
        <v>2963</v>
      </c>
      <c r="AK27" s="36">
        <v>520.24467700000002</v>
      </c>
      <c r="AL27" s="51">
        <v>10</v>
      </c>
      <c r="AM27" s="36" t="s">
        <v>2963</v>
      </c>
      <c r="AN27" s="36">
        <v>0.06</v>
      </c>
      <c r="AO27" s="36" t="s">
        <v>395</v>
      </c>
      <c r="AP27" s="36" t="s">
        <v>4023</v>
      </c>
      <c r="AQ27" s="36" t="s">
        <v>4023</v>
      </c>
      <c r="AR27" s="36" t="s">
        <v>4023</v>
      </c>
      <c r="AS27" s="67">
        <v>8</v>
      </c>
      <c r="AT27" s="36">
        <v>1.1935</v>
      </c>
      <c r="AU27" s="36">
        <v>0.2724177464326224</v>
      </c>
      <c r="AV27" s="36">
        <v>1.1935</v>
      </c>
      <c r="AW27" s="36">
        <v>0.2724177464326224</v>
      </c>
      <c r="AX27" s="4" t="s">
        <v>425</v>
      </c>
    </row>
    <row r="28" spans="1:52">
      <c r="A28" s="4" t="s">
        <v>3982</v>
      </c>
      <c r="B28" s="4">
        <v>27</v>
      </c>
      <c r="C28" s="36" t="s">
        <v>3088</v>
      </c>
      <c r="D28" s="4" t="s">
        <v>3092</v>
      </c>
      <c r="F28" s="4" t="s">
        <v>3089</v>
      </c>
      <c r="G28" s="4" t="s">
        <v>3090</v>
      </c>
      <c r="H28" s="4" t="s">
        <v>3770</v>
      </c>
      <c r="I28" s="4" t="s">
        <v>3091</v>
      </c>
      <c r="J28" s="4" t="s">
        <v>340</v>
      </c>
      <c r="K28" s="4" t="s">
        <v>368</v>
      </c>
      <c r="L28" s="4">
        <v>2</v>
      </c>
      <c r="M28" s="4" t="s">
        <v>339</v>
      </c>
      <c r="N28" s="4" t="s">
        <v>339</v>
      </c>
      <c r="O28" s="4" t="s">
        <v>340</v>
      </c>
      <c r="P28" s="4" t="s">
        <v>411</v>
      </c>
      <c r="S28" s="4" t="s">
        <v>340</v>
      </c>
      <c r="T28" s="4" t="s">
        <v>340</v>
      </c>
      <c r="U28" s="4">
        <v>4</v>
      </c>
      <c r="V28" s="4" t="s">
        <v>351</v>
      </c>
      <c r="W28" s="4" t="s">
        <v>352</v>
      </c>
      <c r="X28" s="4" t="s">
        <v>3810</v>
      </c>
      <c r="Y28" s="4" t="s">
        <v>415</v>
      </c>
      <c r="Z28" s="4" t="s">
        <v>357</v>
      </c>
      <c r="AA28" s="4" t="s">
        <v>3814</v>
      </c>
      <c r="AB28" s="4" t="s">
        <v>423</v>
      </c>
      <c r="AC28" s="4" t="s">
        <v>339</v>
      </c>
      <c r="AD28" s="4" t="s">
        <v>371</v>
      </c>
      <c r="AE28" s="4" t="s">
        <v>372</v>
      </c>
      <c r="AF28" s="4" t="s">
        <v>373</v>
      </c>
      <c r="AG28" s="4" t="s">
        <v>340</v>
      </c>
      <c r="AH28" s="4" t="s">
        <v>379</v>
      </c>
      <c r="AI28" s="66">
        <v>12</v>
      </c>
      <c r="AJ28" s="36" t="s">
        <v>3101</v>
      </c>
      <c r="AK28" s="36">
        <v>41.725103954334251</v>
      </c>
      <c r="AL28" s="51">
        <v>4</v>
      </c>
      <c r="AM28" s="36" t="s">
        <v>3101</v>
      </c>
      <c r="AN28" s="36">
        <v>41.725103954334251</v>
      </c>
      <c r="AO28" s="36" t="s">
        <v>395</v>
      </c>
      <c r="AP28" s="36" t="s">
        <v>3103</v>
      </c>
      <c r="AQ28" s="36" t="s">
        <v>3103</v>
      </c>
      <c r="AR28" s="36" t="s">
        <v>397</v>
      </c>
      <c r="AS28" s="66">
        <v>12</v>
      </c>
      <c r="AT28" s="36" t="s">
        <v>3106</v>
      </c>
      <c r="AU28" s="36">
        <v>88.635968026529724</v>
      </c>
      <c r="AV28" s="36" t="s">
        <v>3106</v>
      </c>
      <c r="AW28" s="36">
        <v>88.635968026529724</v>
      </c>
      <c r="AX28" s="4" t="s">
        <v>425</v>
      </c>
      <c r="AY28" s="4" t="s">
        <v>426</v>
      </c>
      <c r="AZ28" s="4" t="s">
        <v>476</v>
      </c>
    </row>
    <row r="29" spans="1:52">
      <c r="A29" s="4" t="s">
        <v>3983</v>
      </c>
      <c r="B29" s="4">
        <v>28</v>
      </c>
      <c r="C29" s="36" t="s">
        <v>3088</v>
      </c>
      <c r="D29" s="4" t="s">
        <v>3093</v>
      </c>
      <c r="F29" s="4" t="s">
        <v>3089</v>
      </c>
      <c r="G29" s="4" t="s">
        <v>3090</v>
      </c>
      <c r="H29" s="4" t="s">
        <v>3770</v>
      </c>
      <c r="I29" s="4" t="s">
        <v>3091</v>
      </c>
      <c r="J29" s="4" t="s">
        <v>340</v>
      </c>
      <c r="K29" s="4" t="s">
        <v>368</v>
      </c>
      <c r="L29" s="4">
        <v>2</v>
      </c>
      <c r="M29" s="4" t="s">
        <v>339</v>
      </c>
      <c r="N29" s="4" t="s">
        <v>339</v>
      </c>
      <c r="O29" s="4" t="s">
        <v>340</v>
      </c>
      <c r="P29" s="4" t="s">
        <v>411</v>
      </c>
      <c r="S29" s="4" t="s">
        <v>340</v>
      </c>
      <c r="T29" s="4" t="s">
        <v>340</v>
      </c>
      <c r="U29" s="4">
        <v>4</v>
      </c>
      <c r="V29" s="4" t="s">
        <v>351</v>
      </c>
      <c r="W29" s="4" t="s">
        <v>352</v>
      </c>
      <c r="X29" s="4" t="s">
        <v>3810</v>
      </c>
      <c r="Y29" s="4" t="s">
        <v>415</v>
      </c>
      <c r="Z29" s="4" t="s">
        <v>357</v>
      </c>
      <c r="AA29" s="4" t="s">
        <v>3814</v>
      </c>
      <c r="AB29" s="4" t="s">
        <v>423</v>
      </c>
      <c r="AC29" s="4" t="s">
        <v>339</v>
      </c>
      <c r="AD29" s="4" t="s">
        <v>371</v>
      </c>
      <c r="AE29" s="4" t="s">
        <v>372</v>
      </c>
      <c r="AF29" s="4" t="s">
        <v>373</v>
      </c>
      <c r="AG29" s="4" t="s">
        <v>340</v>
      </c>
      <c r="AH29" s="4" t="s">
        <v>379</v>
      </c>
      <c r="AI29" s="66">
        <v>4</v>
      </c>
      <c r="AJ29" s="36" t="s">
        <v>3113</v>
      </c>
      <c r="AK29" s="36">
        <v>155.42599999999999</v>
      </c>
      <c r="AL29" s="51">
        <v>39</v>
      </c>
      <c r="AM29" s="36" t="s">
        <v>3111</v>
      </c>
      <c r="AN29" s="36">
        <v>630.87400000000002</v>
      </c>
      <c r="AO29" s="36" t="s">
        <v>395</v>
      </c>
      <c r="AP29" s="36" t="s">
        <v>3103</v>
      </c>
      <c r="AQ29" s="36" t="s">
        <v>3103</v>
      </c>
      <c r="AR29" s="36" t="s">
        <v>397</v>
      </c>
      <c r="AS29" s="66">
        <v>4</v>
      </c>
      <c r="AT29" s="36" t="s">
        <v>3117</v>
      </c>
      <c r="AU29" s="36">
        <v>263.322</v>
      </c>
      <c r="AV29" s="36" t="s">
        <v>3115</v>
      </c>
      <c r="AW29" s="36">
        <v>261.92399999999998</v>
      </c>
      <c r="AX29" s="4" t="s">
        <v>425</v>
      </c>
      <c r="AY29" s="4" t="s">
        <v>426</v>
      </c>
    </row>
    <row r="30" spans="1:52">
      <c r="A30" s="4" t="s">
        <v>3984</v>
      </c>
      <c r="B30" s="4">
        <v>29</v>
      </c>
      <c r="C30" s="36" t="s">
        <v>3088</v>
      </c>
      <c r="D30" s="4" t="s">
        <v>2196</v>
      </c>
      <c r="F30" s="4" t="s">
        <v>3089</v>
      </c>
      <c r="G30" s="4" t="s">
        <v>3090</v>
      </c>
      <c r="H30" s="4" t="s">
        <v>3770</v>
      </c>
      <c r="I30" s="4" t="s">
        <v>3091</v>
      </c>
      <c r="J30" s="4" t="s">
        <v>340</v>
      </c>
      <c r="K30" s="4" t="s">
        <v>368</v>
      </c>
      <c r="L30" s="4">
        <v>2</v>
      </c>
      <c r="M30" s="4" t="s">
        <v>339</v>
      </c>
      <c r="N30" s="4" t="s">
        <v>339</v>
      </c>
      <c r="O30" s="4" t="s">
        <v>340</v>
      </c>
      <c r="P30" s="4" t="s">
        <v>411</v>
      </c>
      <c r="S30" s="4" t="s">
        <v>340</v>
      </c>
      <c r="T30" s="4" t="s">
        <v>340</v>
      </c>
      <c r="U30" s="4">
        <v>3</v>
      </c>
      <c r="V30" s="4" t="s">
        <v>351</v>
      </c>
      <c r="W30" s="4" t="s">
        <v>352</v>
      </c>
      <c r="X30" s="4" t="s">
        <v>3810</v>
      </c>
      <c r="Y30" s="4" t="s">
        <v>356</v>
      </c>
      <c r="Z30" s="4" t="s">
        <v>357</v>
      </c>
      <c r="AA30" s="4" t="s">
        <v>3815</v>
      </c>
      <c r="AB30" s="4" t="s">
        <v>423</v>
      </c>
      <c r="AC30" s="4" t="s">
        <v>339</v>
      </c>
      <c r="AD30" s="4" t="s">
        <v>371</v>
      </c>
      <c r="AE30" s="4" t="s">
        <v>372</v>
      </c>
      <c r="AF30" s="4" t="s">
        <v>373</v>
      </c>
      <c r="AG30" s="4" t="s">
        <v>340</v>
      </c>
      <c r="AH30" s="4" t="s">
        <v>379</v>
      </c>
      <c r="AI30" s="66">
        <v>4</v>
      </c>
      <c r="AJ30" s="36" t="s">
        <v>3125</v>
      </c>
      <c r="AK30" s="36">
        <v>60.838000000000001</v>
      </c>
      <c r="AL30" s="51">
        <v>8</v>
      </c>
      <c r="AM30" s="36" t="s">
        <v>3125</v>
      </c>
      <c r="AN30" s="36">
        <v>60.838000000000001</v>
      </c>
      <c r="AO30" s="36" t="s">
        <v>395</v>
      </c>
      <c r="AP30" s="36" t="s">
        <v>3103</v>
      </c>
      <c r="AQ30" s="36" t="s">
        <v>3103</v>
      </c>
      <c r="AR30" s="36" t="s">
        <v>397</v>
      </c>
      <c r="AS30" s="66">
        <v>4</v>
      </c>
      <c r="AT30" s="36" t="s">
        <v>3127</v>
      </c>
      <c r="AU30" s="36">
        <v>84.298000000000002</v>
      </c>
      <c r="AV30" s="36" t="s">
        <v>3127</v>
      </c>
      <c r="AW30" s="36">
        <v>84.298000000000002</v>
      </c>
      <c r="AX30" s="4" t="s">
        <v>425</v>
      </c>
      <c r="AY30" s="4" t="s">
        <v>426</v>
      </c>
    </row>
    <row r="31" spans="1:52">
      <c r="A31" s="4" t="s">
        <v>3985</v>
      </c>
      <c r="B31" s="4">
        <v>30</v>
      </c>
      <c r="C31" s="36" t="s">
        <v>3088</v>
      </c>
      <c r="D31" s="4" t="s">
        <v>3094</v>
      </c>
      <c r="F31" s="4" t="s">
        <v>3089</v>
      </c>
      <c r="G31" s="4" t="s">
        <v>3090</v>
      </c>
      <c r="H31" s="4" t="s">
        <v>3770</v>
      </c>
      <c r="I31" s="4" t="s">
        <v>3091</v>
      </c>
      <c r="J31" s="4" t="s">
        <v>340</v>
      </c>
      <c r="K31" s="4" t="s">
        <v>368</v>
      </c>
      <c r="L31" s="4">
        <v>2</v>
      </c>
      <c r="M31" s="4" t="s">
        <v>339</v>
      </c>
      <c r="N31" s="4" t="s">
        <v>339</v>
      </c>
      <c r="O31" s="4" t="s">
        <v>340</v>
      </c>
      <c r="P31" s="4" t="s">
        <v>411</v>
      </c>
      <c r="S31" s="4" t="s">
        <v>340</v>
      </c>
      <c r="T31" s="4" t="s">
        <v>340</v>
      </c>
      <c r="U31" s="4">
        <v>3</v>
      </c>
      <c r="V31" s="4" t="s">
        <v>351</v>
      </c>
      <c r="W31" s="4" t="s">
        <v>352</v>
      </c>
      <c r="X31" s="4" t="s">
        <v>3810</v>
      </c>
      <c r="Y31" s="4" t="s">
        <v>356</v>
      </c>
      <c r="Z31" s="4" t="s">
        <v>357</v>
      </c>
      <c r="AA31" s="4" t="s">
        <v>3815</v>
      </c>
      <c r="AB31" s="4" t="s">
        <v>423</v>
      </c>
      <c r="AC31" s="4" t="s">
        <v>339</v>
      </c>
      <c r="AD31" s="4" t="s">
        <v>371</v>
      </c>
      <c r="AE31" s="4" t="s">
        <v>372</v>
      </c>
      <c r="AF31" s="4" t="s">
        <v>373</v>
      </c>
      <c r="AG31" s="4" t="s">
        <v>340</v>
      </c>
      <c r="AH31" s="4" t="s">
        <v>379</v>
      </c>
      <c r="AI31" s="66">
        <v>4</v>
      </c>
      <c r="AJ31" s="36" t="s">
        <v>3134</v>
      </c>
      <c r="AK31" s="36">
        <v>88.007999999999996</v>
      </c>
      <c r="AL31" s="51">
        <v>22</v>
      </c>
      <c r="AM31" s="36" t="s">
        <v>3132</v>
      </c>
      <c r="AN31" s="36">
        <v>205.4</v>
      </c>
      <c r="AO31" s="36" t="s">
        <v>395</v>
      </c>
      <c r="AP31" s="36" t="s">
        <v>3103</v>
      </c>
      <c r="AQ31" s="36" t="s">
        <v>3103</v>
      </c>
      <c r="AR31" s="36" t="s">
        <v>397</v>
      </c>
      <c r="AS31" s="66">
        <v>4</v>
      </c>
      <c r="AT31" s="36" t="s">
        <v>3138</v>
      </c>
      <c r="AU31" s="36">
        <v>109.08</v>
      </c>
      <c r="AV31" s="36" t="s">
        <v>3136</v>
      </c>
      <c r="AW31" s="36">
        <v>222.232</v>
      </c>
      <c r="AX31" s="4" t="s">
        <v>425</v>
      </c>
      <c r="AY31" s="4" t="s">
        <v>426</v>
      </c>
    </row>
    <row r="32" spans="1:52">
      <c r="A32" s="4" t="s">
        <v>3986</v>
      </c>
      <c r="B32" s="4">
        <v>31</v>
      </c>
      <c r="C32" s="36" t="s">
        <v>3088</v>
      </c>
      <c r="D32" s="4" t="s">
        <v>2121</v>
      </c>
      <c r="F32" s="4" t="s">
        <v>3089</v>
      </c>
      <c r="G32" s="4" t="s">
        <v>3090</v>
      </c>
      <c r="H32" s="4" t="s">
        <v>3770</v>
      </c>
      <c r="I32" s="4" t="s">
        <v>3091</v>
      </c>
      <c r="J32" s="4" t="s">
        <v>340</v>
      </c>
      <c r="K32" s="4" t="s">
        <v>368</v>
      </c>
      <c r="L32" s="4">
        <v>2</v>
      </c>
      <c r="M32" s="4" t="s">
        <v>339</v>
      </c>
      <c r="N32" s="4" t="s">
        <v>339</v>
      </c>
      <c r="O32" s="4" t="s">
        <v>340</v>
      </c>
      <c r="P32" s="4" t="s">
        <v>411</v>
      </c>
      <c r="S32" s="4" t="s">
        <v>340</v>
      </c>
      <c r="T32" s="4" t="s">
        <v>340</v>
      </c>
      <c r="U32" s="4">
        <v>3</v>
      </c>
      <c r="V32" s="4" t="s">
        <v>351</v>
      </c>
      <c r="W32" s="4" t="s">
        <v>352</v>
      </c>
      <c r="X32" s="4" t="s">
        <v>3810</v>
      </c>
      <c r="Y32" s="4" t="s">
        <v>356</v>
      </c>
      <c r="Z32" s="4" t="s">
        <v>357</v>
      </c>
      <c r="AA32" s="4" t="s">
        <v>3813</v>
      </c>
      <c r="AB32" s="4" t="s">
        <v>423</v>
      </c>
      <c r="AC32" s="4" t="s">
        <v>339</v>
      </c>
      <c r="AD32" s="4" t="s">
        <v>371</v>
      </c>
      <c r="AE32" s="4" t="s">
        <v>372</v>
      </c>
      <c r="AF32" s="4" t="s">
        <v>373</v>
      </c>
      <c r="AG32" s="4" t="s">
        <v>340</v>
      </c>
      <c r="AH32" s="4" t="s">
        <v>379</v>
      </c>
      <c r="AI32" s="66">
        <v>5</v>
      </c>
      <c r="AJ32" s="36" t="s">
        <v>3146</v>
      </c>
      <c r="AK32" s="36">
        <v>202.47148322665097</v>
      </c>
      <c r="AL32" s="51">
        <v>28</v>
      </c>
      <c r="AM32" s="36" t="s">
        <v>3144</v>
      </c>
      <c r="AN32" s="36">
        <v>67.231855879486176</v>
      </c>
      <c r="AO32" s="36" t="s">
        <v>395</v>
      </c>
      <c r="AP32" s="36" t="s">
        <v>3103</v>
      </c>
      <c r="AQ32" s="36" t="s">
        <v>3103</v>
      </c>
      <c r="AR32" s="36" t="s">
        <v>397</v>
      </c>
      <c r="AS32" s="66">
        <v>5</v>
      </c>
      <c r="AT32" s="36" t="s">
        <v>3150</v>
      </c>
      <c r="AU32" s="36">
        <v>167.13042884226678</v>
      </c>
      <c r="AV32" s="36" t="s">
        <v>3148</v>
      </c>
      <c r="AW32" s="36">
        <v>285.75607111660815</v>
      </c>
      <c r="AX32" s="4" t="s">
        <v>425</v>
      </c>
      <c r="AY32" s="4" t="s">
        <v>426</v>
      </c>
    </row>
    <row r="33" spans="1:52">
      <c r="A33" s="4" t="s">
        <v>4010</v>
      </c>
      <c r="B33" s="4">
        <v>32</v>
      </c>
      <c r="C33" s="36" t="s">
        <v>3432</v>
      </c>
      <c r="D33" s="4" t="s">
        <v>408</v>
      </c>
      <c r="F33" s="4" t="s">
        <v>3433</v>
      </c>
      <c r="G33" s="4" t="s">
        <v>3434</v>
      </c>
      <c r="H33" s="4" t="s">
        <v>3770</v>
      </c>
      <c r="I33" s="4" t="s">
        <v>741</v>
      </c>
      <c r="K33" s="4" t="s">
        <v>368</v>
      </c>
      <c r="L33" s="4">
        <v>2</v>
      </c>
      <c r="M33" s="4" t="s">
        <v>339</v>
      </c>
      <c r="N33" s="4" t="s">
        <v>339</v>
      </c>
      <c r="O33" s="4" t="s">
        <v>340</v>
      </c>
      <c r="S33" s="4" t="s">
        <v>340</v>
      </c>
      <c r="T33" s="4" t="s">
        <v>339</v>
      </c>
      <c r="U33" s="4">
        <v>2</v>
      </c>
      <c r="V33" s="4" t="s">
        <v>351</v>
      </c>
      <c r="X33" s="4" t="s">
        <v>3810</v>
      </c>
      <c r="Y33" s="4" t="s">
        <v>415</v>
      </c>
      <c r="Z33" s="4" t="s">
        <v>357</v>
      </c>
      <c r="AA33" s="4" t="s">
        <v>3815</v>
      </c>
      <c r="AB33" s="4" t="s">
        <v>423</v>
      </c>
      <c r="AC33" s="4" t="s">
        <v>339</v>
      </c>
      <c r="AD33" s="4" t="s">
        <v>371</v>
      </c>
      <c r="AE33" s="4" t="s">
        <v>1318</v>
      </c>
      <c r="AF33" s="4" t="s">
        <v>3436</v>
      </c>
      <c r="AG33" s="4" t="s">
        <v>340</v>
      </c>
      <c r="AH33" s="4" t="s">
        <v>379</v>
      </c>
      <c r="AI33" s="66">
        <v>10</v>
      </c>
      <c r="AJ33" s="36" t="s">
        <v>3439</v>
      </c>
      <c r="AK33" s="36">
        <v>520.24467700000002</v>
      </c>
      <c r="AL33" s="51">
        <v>4</v>
      </c>
      <c r="AM33" s="36" t="s">
        <v>3439</v>
      </c>
      <c r="AN33" s="36">
        <v>2.5266598504745352</v>
      </c>
      <c r="AO33" s="36" t="s">
        <v>395</v>
      </c>
      <c r="AP33" s="36" t="s">
        <v>396</v>
      </c>
      <c r="AQ33" s="36" t="s">
        <v>396</v>
      </c>
      <c r="AR33" s="36" t="s">
        <v>397</v>
      </c>
      <c r="AS33" s="66">
        <v>9</v>
      </c>
      <c r="AT33" s="36" t="s">
        <v>3443</v>
      </c>
      <c r="AU33" s="36">
        <v>1.8839999999999999</v>
      </c>
      <c r="AV33" s="36" t="s">
        <v>3443</v>
      </c>
      <c r="AW33" s="36">
        <v>1.8839999999999999</v>
      </c>
      <c r="AX33" s="4" t="s">
        <v>425</v>
      </c>
    </row>
    <row r="34" spans="1:52">
      <c r="A34" s="4" t="s">
        <v>4014</v>
      </c>
      <c r="B34" s="4">
        <v>33</v>
      </c>
      <c r="C34" s="36" t="s">
        <v>3508</v>
      </c>
      <c r="D34" s="4" t="s">
        <v>808</v>
      </c>
      <c r="F34" s="4" t="s">
        <v>3509</v>
      </c>
      <c r="G34" s="4" t="s">
        <v>3510</v>
      </c>
      <c r="H34" s="4" t="s">
        <v>3770</v>
      </c>
      <c r="I34" s="4" t="s">
        <v>936</v>
      </c>
      <c r="K34" s="4" t="s">
        <v>368</v>
      </c>
      <c r="L34" s="4">
        <v>1</v>
      </c>
      <c r="M34" s="4" t="s">
        <v>339</v>
      </c>
      <c r="N34" s="4" t="s">
        <v>340</v>
      </c>
      <c r="O34" s="4" t="s">
        <v>340</v>
      </c>
      <c r="S34" s="4" t="s">
        <v>340</v>
      </c>
      <c r="T34" s="4" t="s">
        <v>339</v>
      </c>
      <c r="U34" s="4">
        <v>4</v>
      </c>
      <c r="V34" s="4" t="s">
        <v>351</v>
      </c>
      <c r="W34" s="4" t="s">
        <v>352</v>
      </c>
      <c r="X34" s="4" t="s">
        <v>3810</v>
      </c>
      <c r="Y34" s="4" t="s">
        <v>356</v>
      </c>
      <c r="Z34" s="4" t="s">
        <v>357</v>
      </c>
      <c r="AA34" s="4" t="s">
        <v>3815</v>
      </c>
      <c r="AB34" s="4" t="s">
        <v>360</v>
      </c>
      <c r="AC34" s="4" t="s">
        <v>339</v>
      </c>
      <c r="AD34" s="4" t="s">
        <v>371</v>
      </c>
      <c r="AE34" s="4" t="s">
        <v>1318</v>
      </c>
      <c r="AF34" s="4" t="s">
        <v>2255</v>
      </c>
      <c r="AG34" s="4" t="s">
        <v>340</v>
      </c>
      <c r="AH34" s="4" t="s">
        <v>379</v>
      </c>
      <c r="AI34" s="66">
        <v>8</v>
      </c>
      <c r="AJ34" s="36" t="s">
        <v>3517</v>
      </c>
      <c r="AK34" s="36">
        <v>520.24467700000002</v>
      </c>
      <c r="AL34" s="51">
        <v>21</v>
      </c>
      <c r="AM34" s="36" t="s">
        <v>3515</v>
      </c>
      <c r="AN34" s="36">
        <v>92.30854764321667</v>
      </c>
      <c r="AO34" s="36" t="s">
        <v>395</v>
      </c>
      <c r="AP34" s="36" t="s">
        <v>3519</v>
      </c>
      <c r="AQ34" s="36">
        <v>30</v>
      </c>
      <c r="AR34" s="36" t="s">
        <v>397</v>
      </c>
      <c r="AS34" s="66">
        <v>8</v>
      </c>
      <c r="AT34" s="36" t="s">
        <v>3522</v>
      </c>
      <c r="AU34" s="36">
        <v>63.444448835181795</v>
      </c>
      <c r="AV34" s="36" t="s">
        <v>3520</v>
      </c>
      <c r="AW34" s="36">
        <v>44.884310042597292</v>
      </c>
      <c r="AX34" s="4" t="s">
        <v>368</v>
      </c>
    </row>
    <row r="35" spans="1:52">
      <c r="A35" s="4" t="s">
        <v>4017</v>
      </c>
      <c r="B35" s="4">
        <v>34</v>
      </c>
      <c r="C35" s="36" t="s">
        <v>3610</v>
      </c>
      <c r="D35" s="4" t="s">
        <v>502</v>
      </c>
      <c r="F35" s="4" t="s">
        <v>3611</v>
      </c>
      <c r="G35" s="4" t="s">
        <v>3612</v>
      </c>
      <c r="H35" s="4" t="s">
        <v>3770</v>
      </c>
      <c r="I35" s="4" t="s">
        <v>3618</v>
      </c>
      <c r="J35" s="4" t="s">
        <v>339</v>
      </c>
      <c r="K35" s="4" t="s">
        <v>368</v>
      </c>
      <c r="L35" s="4">
        <v>1</v>
      </c>
      <c r="M35" s="4" t="s">
        <v>340</v>
      </c>
      <c r="N35" s="4" t="s">
        <v>339</v>
      </c>
      <c r="O35" s="4" t="s">
        <v>640</v>
      </c>
      <c r="P35" s="4" t="s">
        <v>411</v>
      </c>
      <c r="T35" s="4" t="s">
        <v>339</v>
      </c>
      <c r="U35" s="4">
        <v>3</v>
      </c>
      <c r="V35" s="4" t="s">
        <v>351</v>
      </c>
      <c r="W35" s="4" t="s">
        <v>352</v>
      </c>
      <c r="X35" s="4" t="s">
        <v>3810</v>
      </c>
      <c r="Y35" s="4" t="s">
        <v>415</v>
      </c>
      <c r="Z35" s="4" t="s">
        <v>357</v>
      </c>
      <c r="AA35" s="4" t="s">
        <v>3814</v>
      </c>
      <c r="AB35" s="4" t="s">
        <v>423</v>
      </c>
      <c r="AC35" s="4" t="s">
        <v>339</v>
      </c>
      <c r="AD35" s="4" t="s">
        <v>428</v>
      </c>
      <c r="AE35" s="4" t="s">
        <v>832</v>
      </c>
      <c r="AF35" s="4" t="s">
        <v>833</v>
      </c>
      <c r="AG35" s="4" t="s">
        <v>340</v>
      </c>
      <c r="AH35" s="4" t="s">
        <v>379</v>
      </c>
      <c r="AI35" s="66">
        <v>9</v>
      </c>
      <c r="AJ35" s="36" t="s">
        <v>3626</v>
      </c>
      <c r="AK35" s="36">
        <v>520.24467700000002</v>
      </c>
      <c r="AL35" s="51">
        <v>19</v>
      </c>
      <c r="AM35" s="36" t="s">
        <v>3624</v>
      </c>
      <c r="AN35" s="36">
        <v>666.78300000000002</v>
      </c>
      <c r="AO35" s="36" t="s">
        <v>395</v>
      </c>
      <c r="AP35" s="36" t="s">
        <v>396</v>
      </c>
      <c r="AQ35" s="36" t="s">
        <v>396</v>
      </c>
      <c r="AR35" s="36" t="s">
        <v>397</v>
      </c>
      <c r="AS35" s="66">
        <v>9</v>
      </c>
      <c r="AT35" s="36" t="s">
        <v>3630</v>
      </c>
      <c r="AU35" s="36">
        <v>666.38100000000009</v>
      </c>
      <c r="AV35" s="36" t="s">
        <v>3628</v>
      </c>
      <c r="AW35" s="36">
        <v>599.904</v>
      </c>
      <c r="AX35" s="4" t="s">
        <v>425</v>
      </c>
      <c r="AY35" s="4" t="s">
        <v>426</v>
      </c>
      <c r="AZ35" s="4" t="s">
        <v>476</v>
      </c>
    </row>
    <row r="36" spans="1:52">
      <c r="A36" s="4" t="s">
        <v>3874</v>
      </c>
      <c r="B36" s="4">
        <v>35</v>
      </c>
      <c r="C36" s="36">
        <v>21</v>
      </c>
      <c r="D36" s="4" t="s">
        <v>509</v>
      </c>
      <c r="E36" s="4" t="s">
        <v>3864</v>
      </c>
      <c r="F36" s="4" t="s">
        <v>637</v>
      </c>
      <c r="G36" s="4" t="s">
        <v>638</v>
      </c>
      <c r="H36" s="4" t="s">
        <v>3773</v>
      </c>
      <c r="I36" s="4" t="s">
        <v>639</v>
      </c>
      <c r="K36" s="4" t="s">
        <v>368</v>
      </c>
      <c r="L36" s="4">
        <v>0</v>
      </c>
      <c r="M36" s="4" t="s">
        <v>339</v>
      </c>
      <c r="N36" s="4" t="s">
        <v>339</v>
      </c>
      <c r="O36" s="4" t="s">
        <v>640</v>
      </c>
      <c r="P36" s="4" t="s">
        <v>411</v>
      </c>
      <c r="S36" s="4" t="s">
        <v>340</v>
      </c>
      <c r="T36" s="4" t="s">
        <v>339</v>
      </c>
      <c r="U36" s="4">
        <v>2</v>
      </c>
      <c r="V36" s="4" t="s">
        <v>351</v>
      </c>
      <c r="W36" s="4" t="s">
        <v>641</v>
      </c>
      <c r="Y36" s="4" t="s">
        <v>415</v>
      </c>
      <c r="Z36" s="4" t="s">
        <v>357</v>
      </c>
      <c r="AA36" s="4" t="s">
        <v>3814</v>
      </c>
      <c r="AB36" s="4" t="s">
        <v>423</v>
      </c>
      <c r="AC36" s="4" t="s">
        <v>524</v>
      </c>
      <c r="AD36" s="4" t="s">
        <v>371</v>
      </c>
      <c r="AE36" s="4" t="s">
        <v>372</v>
      </c>
      <c r="AF36" s="4" t="s">
        <v>373</v>
      </c>
      <c r="AG36" s="4" t="s">
        <v>340</v>
      </c>
      <c r="AH36" s="4" t="s">
        <v>379</v>
      </c>
      <c r="AI36" s="66">
        <v>5</v>
      </c>
      <c r="AJ36" s="36" t="s">
        <v>651</v>
      </c>
      <c r="AK36" s="36">
        <v>316.55119930273526</v>
      </c>
      <c r="AL36" s="51">
        <v>14</v>
      </c>
      <c r="AM36" s="36" t="s">
        <v>651</v>
      </c>
      <c r="AN36" s="36">
        <v>316.55119930273526</v>
      </c>
      <c r="AO36" s="36" t="s">
        <v>395</v>
      </c>
      <c r="AP36" s="36" t="s">
        <v>4023</v>
      </c>
      <c r="AQ36" s="36" t="s">
        <v>4023</v>
      </c>
      <c r="AR36" s="36" t="s">
        <v>4023</v>
      </c>
      <c r="AS36" s="67">
        <v>15</v>
      </c>
      <c r="AT36" s="36">
        <v>243.56333333333333</v>
      </c>
      <c r="AU36" s="36">
        <v>120.08338311997403</v>
      </c>
      <c r="AV36" s="36">
        <v>243.56333333333333</v>
      </c>
      <c r="AW36" s="36">
        <v>120.08338311997403</v>
      </c>
      <c r="AX36" s="4" t="s">
        <v>425</v>
      </c>
      <c r="AY36" s="4" t="s">
        <v>426</v>
      </c>
    </row>
    <row r="37" spans="1:52">
      <c r="A37" s="4" t="s">
        <v>3878</v>
      </c>
      <c r="B37" s="4">
        <v>36</v>
      </c>
      <c r="C37" s="36" t="s">
        <v>821</v>
      </c>
      <c r="D37" s="4" t="s">
        <v>757</v>
      </c>
      <c r="F37" s="4" t="s">
        <v>822</v>
      </c>
      <c r="G37" s="4" t="s">
        <v>823</v>
      </c>
      <c r="H37" s="4" t="s">
        <v>3773</v>
      </c>
      <c r="I37" s="4" t="s">
        <v>824</v>
      </c>
      <c r="J37" s="4" t="s">
        <v>339</v>
      </c>
      <c r="K37" s="4" t="s">
        <v>3817</v>
      </c>
      <c r="L37" s="4">
        <v>0</v>
      </c>
      <c r="M37" s="4" t="s">
        <v>339</v>
      </c>
      <c r="N37" s="4" t="s">
        <v>339</v>
      </c>
      <c r="O37" s="4" t="s">
        <v>640</v>
      </c>
      <c r="P37" s="4" t="s">
        <v>411</v>
      </c>
      <c r="T37" s="4" t="s">
        <v>339</v>
      </c>
      <c r="U37" s="4">
        <v>3</v>
      </c>
      <c r="V37" s="4" t="s">
        <v>351</v>
      </c>
      <c r="W37" s="4" t="s">
        <v>352</v>
      </c>
      <c r="X37" s="4" t="s">
        <v>3810</v>
      </c>
      <c r="Y37" s="4" t="s">
        <v>415</v>
      </c>
      <c r="Z37" s="4" t="s">
        <v>357</v>
      </c>
      <c r="AA37" s="4" t="s">
        <v>3814</v>
      </c>
      <c r="AB37" s="4" t="s">
        <v>423</v>
      </c>
      <c r="AC37" s="4" t="s">
        <v>339</v>
      </c>
      <c r="AD37" s="4" t="s">
        <v>371</v>
      </c>
      <c r="AE37" s="4" t="s">
        <v>832</v>
      </c>
      <c r="AF37" s="4" t="s">
        <v>833</v>
      </c>
      <c r="AG37" s="4" t="s">
        <v>340</v>
      </c>
      <c r="AH37" s="4" t="s">
        <v>379</v>
      </c>
      <c r="AI37" s="66">
        <v>9</v>
      </c>
      <c r="AJ37" s="36" t="s">
        <v>840</v>
      </c>
      <c r="AK37" s="36">
        <v>250.33499999999998</v>
      </c>
      <c r="AL37" s="51">
        <v>41</v>
      </c>
      <c r="AM37" s="36" t="s">
        <v>838</v>
      </c>
      <c r="AN37" s="36">
        <v>1187.1990000000001</v>
      </c>
      <c r="AO37" s="36" t="s">
        <v>395</v>
      </c>
      <c r="AP37" s="36" t="s">
        <v>396</v>
      </c>
      <c r="AQ37" s="36" t="s">
        <v>396</v>
      </c>
      <c r="AR37" s="36" t="s">
        <v>397</v>
      </c>
      <c r="AS37" s="66">
        <v>9</v>
      </c>
      <c r="AT37" s="36" t="s">
        <v>844</v>
      </c>
      <c r="AU37" s="36">
        <v>303.00900000000001</v>
      </c>
      <c r="AV37" s="36" t="s">
        <v>842</v>
      </c>
      <c r="AW37" s="36">
        <v>383.87099999999998</v>
      </c>
      <c r="AX37" s="4" t="s">
        <v>425</v>
      </c>
      <c r="AY37" s="4" t="s">
        <v>426</v>
      </c>
    </row>
    <row r="38" spans="1:52">
      <c r="A38" s="4" t="s">
        <v>3888</v>
      </c>
      <c r="B38" s="4">
        <v>37</v>
      </c>
      <c r="C38" s="36" t="s">
        <v>982</v>
      </c>
      <c r="D38" s="4" t="s">
        <v>408</v>
      </c>
      <c r="F38" s="4" t="s">
        <v>983</v>
      </c>
      <c r="G38" s="4" t="s">
        <v>984</v>
      </c>
      <c r="H38" s="4" t="s">
        <v>3773</v>
      </c>
      <c r="I38" s="4" t="s">
        <v>985</v>
      </c>
      <c r="L38" s="4">
        <v>1</v>
      </c>
      <c r="M38" s="4" t="s">
        <v>339</v>
      </c>
      <c r="N38" s="4" t="s">
        <v>340</v>
      </c>
      <c r="O38" s="4" t="s">
        <v>640</v>
      </c>
      <c r="P38" s="4" t="s">
        <v>411</v>
      </c>
      <c r="S38" s="4" t="s">
        <v>340</v>
      </c>
      <c r="T38" s="4" t="s">
        <v>339</v>
      </c>
      <c r="U38" s="4">
        <v>2</v>
      </c>
      <c r="V38" s="4" t="s">
        <v>351</v>
      </c>
      <c r="W38" s="4" t="s">
        <v>352</v>
      </c>
      <c r="Y38" s="4" t="s">
        <v>415</v>
      </c>
      <c r="Z38" s="4" t="s">
        <v>357</v>
      </c>
      <c r="AA38" s="4" t="s">
        <v>3814</v>
      </c>
      <c r="AB38" s="4" t="s">
        <v>423</v>
      </c>
      <c r="AC38" s="4" t="s">
        <v>339</v>
      </c>
      <c r="AD38" s="4" t="s">
        <v>428</v>
      </c>
      <c r="AE38" s="4" t="s">
        <v>372</v>
      </c>
      <c r="AF38" s="4" t="s">
        <v>373</v>
      </c>
      <c r="AG38" s="4" t="s">
        <v>340</v>
      </c>
      <c r="AH38" s="4" t="s">
        <v>379</v>
      </c>
      <c r="AI38" s="66">
        <v>8</v>
      </c>
      <c r="AJ38" s="36" t="s">
        <v>1009</v>
      </c>
      <c r="AK38" s="36">
        <v>160.1285732403808</v>
      </c>
      <c r="AL38" s="51">
        <v>21</v>
      </c>
      <c r="AM38" s="36" t="s">
        <v>1007</v>
      </c>
      <c r="AN38" s="36">
        <v>228.2399268313938</v>
      </c>
      <c r="AO38" s="36" t="s">
        <v>395</v>
      </c>
      <c r="AP38" s="36" t="s">
        <v>396</v>
      </c>
      <c r="AQ38" s="36" t="s">
        <v>396</v>
      </c>
      <c r="AR38" s="36" t="s">
        <v>397</v>
      </c>
      <c r="AS38" s="66">
        <v>8</v>
      </c>
      <c r="AT38" s="36" t="s">
        <v>1015</v>
      </c>
      <c r="AU38" s="36">
        <v>97.826808963596491</v>
      </c>
      <c r="AV38" s="36" t="s">
        <v>1013</v>
      </c>
      <c r="AW38" s="36">
        <v>142.77051597581342</v>
      </c>
      <c r="AX38" s="4" t="s">
        <v>425</v>
      </c>
      <c r="AY38" s="4" t="s">
        <v>426</v>
      </c>
      <c r="AZ38" s="4" t="s">
        <v>476</v>
      </c>
    </row>
    <row r="39" spans="1:52">
      <c r="A39" s="4" t="s">
        <v>3889</v>
      </c>
      <c r="B39" s="4">
        <v>38</v>
      </c>
      <c r="C39" s="36" t="s">
        <v>982</v>
      </c>
      <c r="D39" s="4" t="s">
        <v>409</v>
      </c>
      <c r="F39" s="4" t="s">
        <v>983</v>
      </c>
      <c r="G39" s="4" t="s">
        <v>984</v>
      </c>
      <c r="H39" s="4" t="s">
        <v>3773</v>
      </c>
      <c r="I39" s="4" t="s">
        <v>985</v>
      </c>
      <c r="L39" s="4">
        <v>1</v>
      </c>
      <c r="M39" s="4" t="s">
        <v>339</v>
      </c>
      <c r="N39" s="4" t="s">
        <v>340</v>
      </c>
      <c r="O39" s="4" t="s">
        <v>640</v>
      </c>
      <c r="P39" s="4" t="s">
        <v>411</v>
      </c>
      <c r="S39" s="4" t="s">
        <v>340</v>
      </c>
      <c r="T39" s="4" t="s">
        <v>339</v>
      </c>
      <c r="U39" s="4">
        <v>2</v>
      </c>
      <c r="V39" s="4" t="s">
        <v>351</v>
      </c>
      <c r="W39" s="4" t="s">
        <v>352</v>
      </c>
      <c r="Y39" s="4" t="s">
        <v>356</v>
      </c>
      <c r="Z39" s="4" t="s">
        <v>357</v>
      </c>
      <c r="AA39" s="4" t="s">
        <v>3815</v>
      </c>
      <c r="AB39" s="4" t="s">
        <v>423</v>
      </c>
      <c r="AC39" s="4" t="s">
        <v>339</v>
      </c>
      <c r="AD39" s="4" t="s">
        <v>428</v>
      </c>
      <c r="AE39" s="4" t="s">
        <v>372</v>
      </c>
      <c r="AF39" s="4" t="s">
        <v>373</v>
      </c>
      <c r="AG39" s="4" t="s">
        <v>340</v>
      </c>
      <c r="AH39" s="4" t="s">
        <v>379</v>
      </c>
      <c r="AI39" s="66">
        <v>8</v>
      </c>
      <c r="AJ39" s="36" t="s">
        <v>1021</v>
      </c>
      <c r="AK39" s="36">
        <v>388.39961277014686</v>
      </c>
      <c r="AL39" s="51">
        <v>13</v>
      </c>
      <c r="AM39" s="36" t="s">
        <v>1021</v>
      </c>
      <c r="AN39" s="36">
        <v>388.39961277014686</v>
      </c>
      <c r="AO39" s="36" t="s">
        <v>395</v>
      </c>
      <c r="AP39" s="36" t="s">
        <v>396</v>
      </c>
      <c r="AQ39" s="36" t="s">
        <v>396</v>
      </c>
      <c r="AR39" s="36" t="s">
        <v>397</v>
      </c>
      <c r="AS39" s="66">
        <v>8</v>
      </c>
      <c r="AT39" s="36" t="s">
        <v>1023</v>
      </c>
      <c r="AU39" s="36">
        <v>132.68717327609329</v>
      </c>
      <c r="AV39" s="36" t="s">
        <v>1023</v>
      </c>
      <c r="AW39" s="36">
        <v>132.68717327609329</v>
      </c>
      <c r="AX39" s="4" t="s">
        <v>425</v>
      </c>
      <c r="AY39" s="4" t="s">
        <v>426</v>
      </c>
      <c r="AZ39" s="4" t="s">
        <v>476</v>
      </c>
    </row>
    <row r="40" spans="1:52">
      <c r="A40" s="4" t="s">
        <v>3898</v>
      </c>
      <c r="B40" s="4">
        <v>39</v>
      </c>
      <c r="C40" s="36" t="s">
        <v>686</v>
      </c>
      <c r="D40" s="4" t="s">
        <v>1155</v>
      </c>
      <c r="F40" s="4" t="s">
        <v>1153</v>
      </c>
      <c r="G40" s="4" t="s">
        <v>1154</v>
      </c>
      <c r="H40" s="4" t="s">
        <v>3773</v>
      </c>
      <c r="I40" s="4" t="s">
        <v>741</v>
      </c>
      <c r="J40" s="4" t="s">
        <v>339</v>
      </c>
      <c r="K40" s="4" t="s">
        <v>368</v>
      </c>
      <c r="L40" s="4">
        <v>2</v>
      </c>
      <c r="M40" s="4" t="s">
        <v>339</v>
      </c>
      <c r="N40" s="4" t="s">
        <v>339</v>
      </c>
      <c r="O40" s="4" t="s">
        <v>340</v>
      </c>
      <c r="S40" s="4" t="s">
        <v>340</v>
      </c>
      <c r="T40" s="4" t="s">
        <v>339</v>
      </c>
      <c r="U40" s="4">
        <v>3</v>
      </c>
      <c r="V40" s="4" t="s">
        <v>351</v>
      </c>
      <c r="W40" s="4" t="s">
        <v>352</v>
      </c>
      <c r="X40" s="4" t="s">
        <v>3810</v>
      </c>
      <c r="Y40" s="4" t="s">
        <v>415</v>
      </c>
      <c r="Z40" s="4" t="s">
        <v>357</v>
      </c>
      <c r="AA40" s="4" t="s">
        <v>3814</v>
      </c>
      <c r="AB40" s="4" t="s">
        <v>423</v>
      </c>
      <c r="AC40" s="4" t="s">
        <v>339</v>
      </c>
      <c r="AD40" s="4" t="s">
        <v>371</v>
      </c>
      <c r="AE40" s="4" t="s">
        <v>372</v>
      </c>
      <c r="AF40" s="4" t="s">
        <v>751</v>
      </c>
      <c r="AG40" s="4" t="s">
        <v>340</v>
      </c>
      <c r="AH40" s="4" t="s">
        <v>379</v>
      </c>
      <c r="AI40" s="66">
        <v>10</v>
      </c>
      <c r="AJ40" s="36" t="s">
        <v>1173</v>
      </c>
      <c r="AK40" s="36">
        <v>0.32255232133717471</v>
      </c>
      <c r="AL40" s="51">
        <v>14</v>
      </c>
      <c r="AM40" s="36" t="s">
        <v>1173</v>
      </c>
      <c r="AN40" s="36">
        <v>0.32255232133717471</v>
      </c>
      <c r="AO40" s="36" t="s">
        <v>395</v>
      </c>
      <c r="AP40" s="36" t="s">
        <v>396</v>
      </c>
      <c r="AQ40" s="36" t="s">
        <v>396</v>
      </c>
      <c r="AR40" s="36" t="s">
        <v>397</v>
      </c>
      <c r="AS40" s="66">
        <v>10</v>
      </c>
      <c r="AT40" s="36" t="s">
        <v>1175</v>
      </c>
      <c r="AU40" s="36">
        <v>0.26246904579397551</v>
      </c>
      <c r="AV40" s="36" t="s">
        <v>1175</v>
      </c>
      <c r="AW40" s="36">
        <v>0.26246904579397551</v>
      </c>
      <c r="AX40" s="4" t="s">
        <v>425</v>
      </c>
    </row>
    <row r="41" spans="1:52">
      <c r="A41" s="4" t="s">
        <v>3899</v>
      </c>
      <c r="B41" s="4">
        <v>40</v>
      </c>
      <c r="C41" s="36" t="s">
        <v>686</v>
      </c>
      <c r="D41" s="4" t="s">
        <v>1156</v>
      </c>
      <c r="F41" s="4" t="s">
        <v>1153</v>
      </c>
      <c r="G41" s="4" t="s">
        <v>1154</v>
      </c>
      <c r="H41" s="4" t="s">
        <v>3773</v>
      </c>
      <c r="I41" s="4" t="s">
        <v>741</v>
      </c>
      <c r="J41" s="4" t="s">
        <v>339</v>
      </c>
      <c r="K41" s="4" t="s">
        <v>368</v>
      </c>
      <c r="L41" s="4">
        <v>2</v>
      </c>
      <c r="M41" s="4" t="s">
        <v>339</v>
      </c>
      <c r="N41" s="4" t="s">
        <v>339</v>
      </c>
      <c r="O41" s="4" t="s">
        <v>340</v>
      </c>
      <c r="S41" s="4" t="s">
        <v>340</v>
      </c>
      <c r="T41" s="4" t="s">
        <v>339</v>
      </c>
      <c r="U41" s="4">
        <v>3</v>
      </c>
      <c r="V41" s="4" t="s">
        <v>351</v>
      </c>
      <c r="W41" s="4" t="s">
        <v>352</v>
      </c>
      <c r="X41" s="4" t="s">
        <v>3810</v>
      </c>
      <c r="Y41" s="4" t="s">
        <v>415</v>
      </c>
      <c r="Z41" s="4" t="s">
        <v>357</v>
      </c>
      <c r="AA41" s="4" t="s">
        <v>3814</v>
      </c>
      <c r="AB41" s="4" t="s">
        <v>423</v>
      </c>
      <c r="AC41" s="4" t="s">
        <v>339</v>
      </c>
      <c r="AD41" s="4" t="s">
        <v>371</v>
      </c>
      <c r="AE41" s="4" t="s">
        <v>372</v>
      </c>
      <c r="AF41" s="4" t="s">
        <v>751</v>
      </c>
      <c r="AG41" s="4" t="s">
        <v>340</v>
      </c>
      <c r="AH41" s="4" t="s">
        <v>379</v>
      </c>
      <c r="AI41" s="66">
        <v>10</v>
      </c>
      <c r="AJ41" s="36" t="s">
        <v>1184</v>
      </c>
      <c r="AK41" s="36">
        <v>0.69253880757687514</v>
      </c>
      <c r="AL41" s="51">
        <v>21</v>
      </c>
      <c r="AM41" s="36" t="s">
        <v>1182</v>
      </c>
      <c r="AN41" s="36">
        <v>1.1384199576606167</v>
      </c>
      <c r="AO41" s="36" t="s">
        <v>395</v>
      </c>
      <c r="AP41" s="36" t="s">
        <v>396</v>
      </c>
      <c r="AQ41" s="36" t="s">
        <v>396</v>
      </c>
      <c r="AR41" s="36" t="s">
        <v>397</v>
      </c>
      <c r="AS41" s="66">
        <v>10</v>
      </c>
      <c r="AT41" s="36" t="s">
        <v>1190</v>
      </c>
      <c r="AU41" s="36">
        <v>0.36998648623970043</v>
      </c>
      <c r="AV41" s="36" t="s">
        <v>1188</v>
      </c>
      <c r="AW41" s="36">
        <v>0.44271887242357316</v>
      </c>
      <c r="AX41" s="4" t="s">
        <v>425</v>
      </c>
    </row>
    <row r="42" spans="1:52">
      <c r="A42" s="4" t="s">
        <v>3900</v>
      </c>
      <c r="B42" s="4">
        <v>41</v>
      </c>
      <c r="C42" s="36" t="s">
        <v>686</v>
      </c>
      <c r="D42" s="4" t="s">
        <v>1157</v>
      </c>
      <c r="F42" s="4" t="s">
        <v>1153</v>
      </c>
      <c r="G42" s="4" t="s">
        <v>1154</v>
      </c>
      <c r="H42" s="4" t="s">
        <v>3773</v>
      </c>
      <c r="I42" s="4" t="s">
        <v>741</v>
      </c>
      <c r="J42" s="4" t="s">
        <v>339</v>
      </c>
      <c r="K42" s="4" t="s">
        <v>368</v>
      </c>
      <c r="L42" s="4">
        <v>2</v>
      </c>
      <c r="M42" s="4" t="s">
        <v>339</v>
      </c>
      <c r="N42" s="4" t="s">
        <v>339</v>
      </c>
      <c r="O42" s="4" t="s">
        <v>340</v>
      </c>
      <c r="S42" s="4" t="s">
        <v>340</v>
      </c>
      <c r="T42" s="4" t="s">
        <v>339</v>
      </c>
      <c r="U42" s="4">
        <v>3</v>
      </c>
      <c r="V42" s="4" t="s">
        <v>351</v>
      </c>
      <c r="W42" s="4" t="s">
        <v>352</v>
      </c>
      <c r="X42" s="4" t="s">
        <v>3810</v>
      </c>
      <c r="Y42" s="4" t="s">
        <v>415</v>
      </c>
      <c r="Z42" s="4" t="s">
        <v>357</v>
      </c>
      <c r="AA42" s="4" t="s">
        <v>3814</v>
      </c>
      <c r="AB42" s="4" t="s">
        <v>423</v>
      </c>
      <c r="AC42" s="4" t="s">
        <v>339</v>
      </c>
      <c r="AD42" s="4" t="s">
        <v>371</v>
      </c>
      <c r="AE42" s="4" t="s">
        <v>372</v>
      </c>
      <c r="AF42" s="4" t="s">
        <v>751</v>
      </c>
      <c r="AG42" s="4" t="s">
        <v>340</v>
      </c>
      <c r="AH42" s="4" t="s">
        <v>379</v>
      </c>
      <c r="AI42" s="66">
        <v>10</v>
      </c>
      <c r="AJ42" s="36" t="s">
        <v>1198</v>
      </c>
      <c r="AK42" s="36">
        <v>0.71151247353788538</v>
      </c>
      <c r="AL42" s="51">
        <v>14</v>
      </c>
      <c r="AM42" s="36" t="s">
        <v>1198</v>
      </c>
      <c r="AN42" s="36">
        <v>0.71151247353788538</v>
      </c>
      <c r="AO42" s="36" t="s">
        <v>395</v>
      </c>
      <c r="AP42" s="36" t="s">
        <v>396</v>
      </c>
      <c r="AQ42" s="36" t="s">
        <v>396</v>
      </c>
      <c r="AR42" s="36" t="s">
        <v>397</v>
      </c>
      <c r="AS42" s="66">
        <v>10</v>
      </c>
      <c r="AT42" s="36" t="s">
        <v>1200</v>
      </c>
      <c r="AU42" s="36">
        <v>0.3383637096380166</v>
      </c>
      <c r="AV42" s="36" t="s">
        <v>1200</v>
      </c>
      <c r="AW42" s="36">
        <v>0.3383637096380166</v>
      </c>
      <c r="AX42" s="4" t="s">
        <v>425</v>
      </c>
    </row>
    <row r="43" spans="1:52">
      <c r="A43" s="4" t="s">
        <v>3901</v>
      </c>
      <c r="B43" s="4">
        <v>42</v>
      </c>
      <c r="C43" s="36" t="s">
        <v>686</v>
      </c>
      <c r="D43" s="4" t="s">
        <v>1158</v>
      </c>
      <c r="F43" s="4" t="s">
        <v>1153</v>
      </c>
      <c r="G43" s="4" t="s">
        <v>1154</v>
      </c>
      <c r="H43" s="4" t="s">
        <v>3773</v>
      </c>
      <c r="I43" s="4" t="s">
        <v>741</v>
      </c>
      <c r="J43" s="4" t="s">
        <v>339</v>
      </c>
      <c r="K43" s="4" t="s">
        <v>368</v>
      </c>
      <c r="L43" s="4">
        <v>2</v>
      </c>
      <c r="M43" s="4" t="s">
        <v>339</v>
      </c>
      <c r="N43" s="4" t="s">
        <v>339</v>
      </c>
      <c r="O43" s="4" t="s">
        <v>340</v>
      </c>
      <c r="S43" s="4" t="s">
        <v>340</v>
      </c>
      <c r="T43" s="4" t="s">
        <v>339</v>
      </c>
      <c r="U43" s="4">
        <v>3</v>
      </c>
      <c r="V43" s="4" t="s">
        <v>351</v>
      </c>
      <c r="W43" s="4" t="s">
        <v>352</v>
      </c>
      <c r="X43" s="4" t="s">
        <v>3810</v>
      </c>
      <c r="Y43" s="4" t="s">
        <v>415</v>
      </c>
      <c r="Z43" s="4" t="s">
        <v>357</v>
      </c>
      <c r="AA43" s="4" t="s">
        <v>3814</v>
      </c>
      <c r="AB43" s="4" t="s">
        <v>423</v>
      </c>
      <c r="AC43" s="4" t="s">
        <v>339</v>
      </c>
      <c r="AD43" s="4" t="s">
        <v>371</v>
      </c>
      <c r="AE43" s="4" t="s">
        <v>372</v>
      </c>
      <c r="AF43" s="4" t="s">
        <v>751</v>
      </c>
      <c r="AG43" s="4" t="s">
        <v>340</v>
      </c>
      <c r="AH43" s="4" t="s">
        <v>379</v>
      </c>
      <c r="AI43" s="66">
        <v>10</v>
      </c>
      <c r="AJ43" s="36" t="s">
        <v>1207</v>
      </c>
      <c r="AK43" s="36">
        <v>0.30990321069650123</v>
      </c>
      <c r="AL43" s="51">
        <v>20</v>
      </c>
      <c r="AM43" s="36" t="s">
        <v>1205</v>
      </c>
      <c r="AN43" s="36">
        <v>0.49963987030660395</v>
      </c>
      <c r="AO43" s="36" t="s">
        <v>395</v>
      </c>
      <c r="AP43" s="36" t="s">
        <v>396</v>
      </c>
      <c r="AQ43" s="36" t="s">
        <v>396</v>
      </c>
      <c r="AR43" s="36" t="s">
        <v>397</v>
      </c>
      <c r="AS43" s="66">
        <v>10</v>
      </c>
      <c r="AT43" s="36" t="s">
        <v>1212</v>
      </c>
      <c r="AU43" s="36">
        <v>0.16127616066858735</v>
      </c>
      <c r="AV43" s="36" t="s">
        <v>1210</v>
      </c>
      <c r="AW43" s="36">
        <v>0.28776726707532252</v>
      </c>
      <c r="AX43" s="4" t="s">
        <v>425</v>
      </c>
    </row>
    <row r="44" spans="1:52">
      <c r="A44" s="4" t="s">
        <v>3902</v>
      </c>
      <c r="B44" s="4">
        <v>43</v>
      </c>
      <c r="C44" s="36" t="s">
        <v>686</v>
      </c>
      <c r="D44" s="4" t="s">
        <v>1159</v>
      </c>
      <c r="F44" s="4" t="s">
        <v>1153</v>
      </c>
      <c r="G44" s="4" t="s">
        <v>1154</v>
      </c>
      <c r="H44" s="4" t="s">
        <v>3773</v>
      </c>
      <c r="I44" s="4" t="s">
        <v>741</v>
      </c>
      <c r="J44" s="4" t="s">
        <v>339</v>
      </c>
      <c r="K44" s="4" t="s">
        <v>368</v>
      </c>
      <c r="L44" s="4">
        <v>2</v>
      </c>
      <c r="M44" s="4" t="s">
        <v>339</v>
      </c>
      <c r="N44" s="4" t="s">
        <v>339</v>
      </c>
      <c r="O44" s="4" t="s">
        <v>340</v>
      </c>
      <c r="S44" s="4" t="s">
        <v>340</v>
      </c>
      <c r="T44" s="4" t="s">
        <v>339</v>
      </c>
      <c r="U44" s="4">
        <v>3</v>
      </c>
      <c r="V44" s="4" t="s">
        <v>351</v>
      </c>
      <c r="W44" s="4" t="s">
        <v>352</v>
      </c>
      <c r="X44" s="4" t="s">
        <v>3810</v>
      </c>
      <c r="Y44" s="4" t="s">
        <v>415</v>
      </c>
      <c r="Z44" s="4" t="s">
        <v>357</v>
      </c>
      <c r="AA44" s="4" t="s">
        <v>3814</v>
      </c>
      <c r="AB44" s="4" t="s">
        <v>423</v>
      </c>
      <c r="AC44" s="4" t="s">
        <v>339</v>
      </c>
      <c r="AD44" s="4" t="s">
        <v>371</v>
      </c>
      <c r="AE44" s="4" t="s">
        <v>372</v>
      </c>
      <c r="AF44" s="4" t="s">
        <v>751</v>
      </c>
      <c r="AG44" s="4" t="s">
        <v>340</v>
      </c>
      <c r="AH44" s="4" t="s">
        <v>379</v>
      </c>
      <c r="AI44" s="66">
        <v>10</v>
      </c>
      <c r="AJ44" s="36" t="s">
        <v>1217</v>
      </c>
      <c r="AK44" s="36">
        <v>0.316227766016838</v>
      </c>
      <c r="AL44" s="51">
        <v>14</v>
      </c>
      <c r="AM44" s="36" t="s">
        <v>1217</v>
      </c>
      <c r="AN44" s="36">
        <v>0.316227766016838</v>
      </c>
      <c r="AO44" s="36" t="s">
        <v>395</v>
      </c>
      <c r="AP44" s="36" t="s">
        <v>396</v>
      </c>
      <c r="AQ44" s="36" t="s">
        <v>396</v>
      </c>
      <c r="AR44" s="36" t="s">
        <v>397</v>
      </c>
      <c r="AS44" s="66">
        <v>10</v>
      </c>
      <c r="AT44" s="36" t="s">
        <v>1219</v>
      </c>
      <c r="AU44" s="36">
        <v>0.11384199576606166</v>
      </c>
      <c r="AV44" s="36" t="s">
        <v>1219</v>
      </c>
      <c r="AW44" s="36">
        <v>0.11384199576606166</v>
      </c>
      <c r="AX44" s="4" t="s">
        <v>425</v>
      </c>
    </row>
    <row r="45" spans="1:52">
      <c r="A45" s="4" t="s">
        <v>3903</v>
      </c>
      <c r="B45" s="4">
        <v>44</v>
      </c>
      <c r="C45" s="36" t="s">
        <v>686</v>
      </c>
      <c r="D45" s="4" t="s">
        <v>1160</v>
      </c>
      <c r="F45" s="4" t="s">
        <v>1153</v>
      </c>
      <c r="G45" s="4" t="s">
        <v>1154</v>
      </c>
      <c r="H45" s="4" t="s">
        <v>3773</v>
      </c>
      <c r="I45" s="4" t="s">
        <v>741</v>
      </c>
      <c r="J45" s="4" t="s">
        <v>339</v>
      </c>
      <c r="K45" s="4" t="s">
        <v>368</v>
      </c>
      <c r="L45" s="4">
        <v>2</v>
      </c>
      <c r="M45" s="4" t="s">
        <v>339</v>
      </c>
      <c r="N45" s="4" t="s">
        <v>339</v>
      </c>
      <c r="O45" s="4" t="s">
        <v>340</v>
      </c>
      <c r="S45" s="4" t="s">
        <v>340</v>
      </c>
      <c r="T45" s="4" t="s">
        <v>339</v>
      </c>
      <c r="U45" s="4">
        <v>3</v>
      </c>
      <c r="V45" s="4" t="s">
        <v>351</v>
      </c>
      <c r="W45" s="4" t="s">
        <v>352</v>
      </c>
      <c r="X45" s="4" t="s">
        <v>3810</v>
      </c>
      <c r="Y45" s="4" t="s">
        <v>415</v>
      </c>
      <c r="Z45" s="4" t="s">
        <v>357</v>
      </c>
      <c r="AA45" s="4" t="s">
        <v>3814</v>
      </c>
      <c r="AB45" s="4" t="s">
        <v>423</v>
      </c>
      <c r="AC45" s="4" t="s">
        <v>339</v>
      </c>
      <c r="AD45" s="4" t="s">
        <v>371</v>
      </c>
      <c r="AE45" s="4" t="s">
        <v>372</v>
      </c>
      <c r="AF45" s="4" t="s">
        <v>751</v>
      </c>
      <c r="AG45" s="4" t="s">
        <v>340</v>
      </c>
      <c r="AH45" s="4" t="s">
        <v>379</v>
      </c>
      <c r="AI45" s="66">
        <v>10</v>
      </c>
      <c r="AJ45" s="36" t="s">
        <v>1228</v>
      </c>
      <c r="AK45" s="36">
        <v>0.11384199576606166</v>
      </c>
      <c r="AL45" s="51">
        <v>21</v>
      </c>
      <c r="AM45" s="36" t="s">
        <v>1226</v>
      </c>
      <c r="AN45" s="36">
        <v>0.17708754896942927</v>
      </c>
      <c r="AO45" s="36" t="s">
        <v>395</v>
      </c>
      <c r="AP45" s="36" t="s">
        <v>396</v>
      </c>
      <c r="AQ45" s="36" t="s">
        <v>396</v>
      </c>
      <c r="AR45" s="36" t="s">
        <v>397</v>
      </c>
      <c r="AS45" s="66">
        <v>10</v>
      </c>
      <c r="AT45" s="36" t="s">
        <v>1231</v>
      </c>
      <c r="AU45" s="36">
        <v>0.13281566172707196</v>
      </c>
      <c r="AV45" s="36" t="s">
        <v>1229</v>
      </c>
      <c r="AW45" s="36">
        <v>9.8030607465219771E-2</v>
      </c>
      <c r="AX45" s="4" t="s">
        <v>425</v>
      </c>
    </row>
    <row r="46" spans="1:52">
      <c r="A46" s="4" t="s">
        <v>3904</v>
      </c>
      <c r="B46" s="4">
        <v>45</v>
      </c>
      <c r="C46" s="36" t="s">
        <v>686</v>
      </c>
      <c r="D46" s="4" t="s">
        <v>1161</v>
      </c>
      <c r="F46" s="4" t="s">
        <v>1153</v>
      </c>
      <c r="G46" s="4" t="s">
        <v>1154</v>
      </c>
      <c r="H46" s="4" t="s">
        <v>3773</v>
      </c>
      <c r="I46" s="4" t="s">
        <v>741</v>
      </c>
      <c r="J46" s="4" t="s">
        <v>339</v>
      </c>
      <c r="K46" s="4" t="s">
        <v>368</v>
      </c>
      <c r="L46" s="4">
        <v>2</v>
      </c>
      <c r="M46" s="4" t="s">
        <v>339</v>
      </c>
      <c r="N46" s="4" t="s">
        <v>339</v>
      </c>
      <c r="O46" s="4" t="s">
        <v>340</v>
      </c>
      <c r="S46" s="4" t="s">
        <v>340</v>
      </c>
      <c r="T46" s="4" t="s">
        <v>339</v>
      </c>
      <c r="U46" s="4">
        <v>3</v>
      </c>
      <c r="V46" s="4" t="s">
        <v>351</v>
      </c>
      <c r="W46" s="4" t="s">
        <v>352</v>
      </c>
      <c r="X46" s="4" t="s">
        <v>3810</v>
      </c>
      <c r="Y46" s="4" t="s">
        <v>415</v>
      </c>
      <c r="Z46" s="4" t="s">
        <v>357</v>
      </c>
      <c r="AA46" s="4" t="s">
        <v>3814</v>
      </c>
      <c r="AB46" s="4" t="s">
        <v>423</v>
      </c>
      <c r="AC46" s="4" t="s">
        <v>339</v>
      </c>
      <c r="AD46" s="4" t="s">
        <v>371</v>
      </c>
      <c r="AE46" s="4" t="s">
        <v>372</v>
      </c>
      <c r="AF46" s="4" t="s">
        <v>751</v>
      </c>
      <c r="AG46" s="4" t="s">
        <v>340</v>
      </c>
      <c r="AH46" s="4" t="s">
        <v>379</v>
      </c>
      <c r="AI46" s="66">
        <v>10</v>
      </c>
      <c r="AJ46" s="36" t="s">
        <v>1237</v>
      </c>
      <c r="AK46" s="36">
        <v>0.32255232133717471</v>
      </c>
      <c r="AL46" s="51">
        <v>14</v>
      </c>
      <c r="AM46" s="36" t="s">
        <v>1237</v>
      </c>
      <c r="AN46" s="36">
        <v>0.32255232133717471</v>
      </c>
      <c r="AO46" s="36" t="s">
        <v>395</v>
      </c>
      <c r="AP46" s="36" t="s">
        <v>396</v>
      </c>
      <c r="AQ46" s="36" t="s">
        <v>396</v>
      </c>
      <c r="AR46" s="36" t="s">
        <v>397</v>
      </c>
      <c r="AS46" s="66">
        <v>10</v>
      </c>
      <c r="AT46" s="36" t="s">
        <v>1238</v>
      </c>
      <c r="AU46" s="36">
        <v>0.26879360111431227</v>
      </c>
      <c r="AV46" s="36" t="s">
        <v>1238</v>
      </c>
      <c r="AW46" s="36">
        <v>0.26879360111431227</v>
      </c>
      <c r="AX46" s="4" t="s">
        <v>425</v>
      </c>
    </row>
    <row r="47" spans="1:52">
      <c r="A47" s="4" t="s">
        <v>3905</v>
      </c>
      <c r="B47" s="4">
        <v>46</v>
      </c>
      <c r="C47" s="36" t="s">
        <v>686</v>
      </c>
      <c r="D47" s="4" t="s">
        <v>1162</v>
      </c>
      <c r="F47" s="4" t="s">
        <v>1153</v>
      </c>
      <c r="G47" s="4" t="s">
        <v>1154</v>
      </c>
      <c r="H47" s="4" t="s">
        <v>3773</v>
      </c>
      <c r="I47" s="4" t="s">
        <v>741</v>
      </c>
      <c r="J47" s="4" t="s">
        <v>339</v>
      </c>
      <c r="K47" s="4" t="s">
        <v>368</v>
      </c>
      <c r="L47" s="4">
        <v>2</v>
      </c>
      <c r="M47" s="4" t="s">
        <v>339</v>
      </c>
      <c r="N47" s="4" t="s">
        <v>339</v>
      </c>
      <c r="O47" s="4" t="s">
        <v>340</v>
      </c>
      <c r="S47" s="4" t="s">
        <v>340</v>
      </c>
      <c r="T47" s="4" t="s">
        <v>339</v>
      </c>
      <c r="U47" s="4">
        <v>3</v>
      </c>
      <c r="V47" s="4" t="s">
        <v>351</v>
      </c>
      <c r="W47" s="4" t="s">
        <v>352</v>
      </c>
      <c r="X47" s="4" t="s">
        <v>3810</v>
      </c>
      <c r="Y47" s="4" t="s">
        <v>415</v>
      </c>
      <c r="Z47" s="4" t="s">
        <v>357</v>
      </c>
      <c r="AA47" s="4" t="s">
        <v>3814</v>
      </c>
      <c r="AB47" s="4" t="s">
        <v>423</v>
      </c>
      <c r="AC47" s="4" t="s">
        <v>339</v>
      </c>
      <c r="AD47" s="4" t="s">
        <v>371</v>
      </c>
      <c r="AE47" s="4" t="s">
        <v>372</v>
      </c>
      <c r="AF47" s="4" t="s">
        <v>751</v>
      </c>
      <c r="AG47" s="4" t="s">
        <v>340</v>
      </c>
      <c r="AH47" s="4" t="s">
        <v>379</v>
      </c>
      <c r="AI47" s="66">
        <v>10</v>
      </c>
      <c r="AJ47" s="36" t="s">
        <v>1247</v>
      </c>
      <c r="AK47" s="36">
        <v>0.37631104156003714</v>
      </c>
      <c r="AL47" s="51">
        <v>21</v>
      </c>
      <c r="AM47" s="36" t="s">
        <v>1245</v>
      </c>
      <c r="AN47" s="36">
        <v>0.46169253838458341</v>
      </c>
      <c r="AO47" s="36" t="s">
        <v>395</v>
      </c>
      <c r="AP47" s="36" t="s">
        <v>396</v>
      </c>
      <c r="AQ47" s="36" t="s">
        <v>396</v>
      </c>
      <c r="AR47" s="36" t="s">
        <v>397</v>
      </c>
      <c r="AS47" s="66">
        <v>10</v>
      </c>
      <c r="AT47" s="36" t="s">
        <v>1251</v>
      </c>
      <c r="AU47" s="36">
        <v>0.17392527130926089</v>
      </c>
      <c r="AV47" s="36" t="s">
        <v>1249</v>
      </c>
      <c r="AW47" s="36">
        <v>0.15178932768808223</v>
      </c>
      <c r="AX47" s="4" t="s">
        <v>425</v>
      </c>
    </row>
    <row r="48" spans="1:52">
      <c r="A48" s="4" t="s">
        <v>3906</v>
      </c>
      <c r="B48" s="4">
        <v>47</v>
      </c>
      <c r="C48" s="36" t="s">
        <v>686</v>
      </c>
      <c r="D48" s="4" t="s">
        <v>1163</v>
      </c>
      <c r="F48" s="4" t="s">
        <v>1153</v>
      </c>
      <c r="G48" s="4" t="s">
        <v>1154</v>
      </c>
      <c r="H48" s="4" t="s">
        <v>3773</v>
      </c>
      <c r="I48" s="4" t="s">
        <v>741</v>
      </c>
      <c r="J48" s="4" t="s">
        <v>339</v>
      </c>
      <c r="K48" s="4" t="s">
        <v>368</v>
      </c>
      <c r="L48" s="4">
        <v>2</v>
      </c>
      <c r="M48" s="4" t="s">
        <v>339</v>
      </c>
      <c r="N48" s="4" t="s">
        <v>339</v>
      </c>
      <c r="O48" s="4" t="s">
        <v>340</v>
      </c>
      <c r="S48" s="4" t="s">
        <v>340</v>
      </c>
      <c r="T48" s="4" t="s">
        <v>339</v>
      </c>
      <c r="U48" s="4">
        <v>3</v>
      </c>
      <c r="V48" s="4" t="s">
        <v>351</v>
      </c>
      <c r="W48" s="4" t="s">
        <v>352</v>
      </c>
      <c r="X48" s="4" t="s">
        <v>3810</v>
      </c>
      <c r="Y48" s="4" t="s">
        <v>415</v>
      </c>
      <c r="Z48" s="4" t="s">
        <v>357</v>
      </c>
      <c r="AA48" s="4" t="s">
        <v>3814</v>
      </c>
      <c r="AB48" s="4" t="s">
        <v>423</v>
      </c>
      <c r="AC48" s="4" t="s">
        <v>339</v>
      </c>
      <c r="AD48" s="4" t="s">
        <v>371</v>
      </c>
      <c r="AE48" s="4" t="s">
        <v>372</v>
      </c>
      <c r="AF48" s="4" t="s">
        <v>751</v>
      </c>
      <c r="AG48" s="4" t="s">
        <v>340</v>
      </c>
      <c r="AH48" s="4" t="s">
        <v>379</v>
      </c>
      <c r="AI48" s="66">
        <v>10</v>
      </c>
      <c r="AJ48" s="36" t="s">
        <v>1255</v>
      </c>
      <c r="AK48" s="36">
        <v>0.31306548835666959</v>
      </c>
      <c r="AL48" s="51">
        <v>14</v>
      </c>
      <c r="AM48" s="36" t="s">
        <v>1255</v>
      </c>
      <c r="AN48" s="36">
        <v>0.31306548835666959</v>
      </c>
      <c r="AO48" s="36" t="s">
        <v>395</v>
      </c>
      <c r="AP48" s="36" t="s">
        <v>396</v>
      </c>
      <c r="AQ48" s="36" t="s">
        <v>396</v>
      </c>
      <c r="AR48" s="36" t="s">
        <v>397</v>
      </c>
      <c r="AS48" s="66">
        <v>10</v>
      </c>
      <c r="AT48" s="36" t="s">
        <v>1257</v>
      </c>
      <c r="AU48" s="36">
        <v>0.27195587877448063</v>
      </c>
      <c r="AV48" s="36" t="s">
        <v>1257</v>
      </c>
      <c r="AW48" s="36">
        <v>0.27195587877448063</v>
      </c>
      <c r="AX48" s="4" t="s">
        <v>425</v>
      </c>
    </row>
    <row r="49" spans="1:52">
      <c r="A49" s="4" t="s">
        <v>3907</v>
      </c>
      <c r="B49" s="4">
        <v>48</v>
      </c>
      <c r="C49" s="36" t="s">
        <v>686</v>
      </c>
      <c r="D49" s="4" t="s">
        <v>1164</v>
      </c>
      <c r="F49" s="4" t="s">
        <v>1153</v>
      </c>
      <c r="G49" s="4" t="s">
        <v>1154</v>
      </c>
      <c r="H49" s="4" t="s">
        <v>3773</v>
      </c>
      <c r="I49" s="4" t="s">
        <v>741</v>
      </c>
      <c r="J49" s="4" t="s">
        <v>339</v>
      </c>
      <c r="K49" s="4" t="s">
        <v>368</v>
      </c>
      <c r="L49" s="4">
        <v>2</v>
      </c>
      <c r="M49" s="4" t="s">
        <v>339</v>
      </c>
      <c r="N49" s="4" t="s">
        <v>339</v>
      </c>
      <c r="O49" s="4" t="s">
        <v>340</v>
      </c>
      <c r="S49" s="4" t="s">
        <v>340</v>
      </c>
      <c r="T49" s="4" t="s">
        <v>339</v>
      </c>
      <c r="U49" s="4">
        <v>3</v>
      </c>
      <c r="V49" s="4" t="s">
        <v>351</v>
      </c>
      <c r="W49" s="4" t="s">
        <v>352</v>
      </c>
      <c r="X49" s="4" t="s">
        <v>3810</v>
      </c>
      <c r="Y49" s="4" t="s">
        <v>415</v>
      </c>
      <c r="Z49" s="4" t="s">
        <v>357</v>
      </c>
      <c r="AA49" s="4" t="s">
        <v>3814</v>
      </c>
      <c r="AB49" s="4" t="s">
        <v>423</v>
      </c>
      <c r="AC49" s="4" t="s">
        <v>339</v>
      </c>
      <c r="AD49" s="4" t="s">
        <v>371</v>
      </c>
      <c r="AE49" s="4" t="s">
        <v>372</v>
      </c>
      <c r="AF49" s="4" t="s">
        <v>751</v>
      </c>
      <c r="AG49" s="4" t="s">
        <v>340</v>
      </c>
      <c r="AH49" s="4" t="s">
        <v>379</v>
      </c>
      <c r="AI49" s="66">
        <v>10</v>
      </c>
      <c r="AJ49" s="36" t="s">
        <v>1266</v>
      </c>
      <c r="AK49" s="36">
        <v>0.11700427342623004</v>
      </c>
      <c r="AL49" s="51">
        <v>41</v>
      </c>
      <c r="AM49" s="36" t="s">
        <v>1264</v>
      </c>
      <c r="AN49" s="36">
        <v>0.27511815643464899</v>
      </c>
      <c r="AO49" s="36" t="s">
        <v>395</v>
      </c>
      <c r="AP49" s="36" t="s">
        <v>396</v>
      </c>
      <c r="AQ49" s="36" t="s">
        <v>396</v>
      </c>
      <c r="AR49" s="36" t="s">
        <v>397</v>
      </c>
      <c r="AS49" s="66">
        <v>10</v>
      </c>
      <c r="AT49" s="36" t="s">
        <v>1269</v>
      </c>
      <c r="AU49" s="36">
        <v>4.1109609582188934E-2</v>
      </c>
      <c r="AV49" s="36" t="s">
        <v>1268</v>
      </c>
      <c r="AW49" s="36">
        <v>0.17708754896942927</v>
      </c>
      <c r="AX49" s="4" t="s">
        <v>425</v>
      </c>
    </row>
    <row r="50" spans="1:52">
      <c r="A50" s="4" t="s">
        <v>3908</v>
      </c>
      <c r="B50" s="4">
        <v>49</v>
      </c>
      <c r="C50" s="36" t="s">
        <v>686</v>
      </c>
      <c r="D50" s="4" t="s">
        <v>1165</v>
      </c>
      <c r="F50" s="4" t="s">
        <v>1153</v>
      </c>
      <c r="G50" s="4" t="s">
        <v>1154</v>
      </c>
      <c r="H50" s="4" t="s">
        <v>3773</v>
      </c>
      <c r="I50" s="4" t="s">
        <v>741</v>
      </c>
      <c r="J50" s="4" t="s">
        <v>339</v>
      </c>
      <c r="K50" s="4" t="s">
        <v>368</v>
      </c>
      <c r="L50" s="4">
        <v>2</v>
      </c>
      <c r="M50" s="4" t="s">
        <v>339</v>
      </c>
      <c r="N50" s="4" t="s">
        <v>339</v>
      </c>
      <c r="O50" s="4" t="s">
        <v>340</v>
      </c>
      <c r="S50" s="4" t="s">
        <v>340</v>
      </c>
      <c r="T50" s="4" t="s">
        <v>339</v>
      </c>
      <c r="U50" s="4">
        <v>3</v>
      </c>
      <c r="V50" s="4" t="s">
        <v>351</v>
      </c>
      <c r="W50" s="4" t="s">
        <v>352</v>
      </c>
      <c r="X50" s="4" t="s">
        <v>3810</v>
      </c>
      <c r="Y50" s="4" t="s">
        <v>415</v>
      </c>
      <c r="Z50" s="4" t="s">
        <v>357</v>
      </c>
      <c r="AA50" s="4" t="s">
        <v>3814</v>
      </c>
      <c r="AB50" s="4" t="s">
        <v>423</v>
      </c>
      <c r="AC50" s="4" t="s">
        <v>339</v>
      </c>
      <c r="AD50" s="4" t="s">
        <v>371</v>
      </c>
      <c r="AE50" s="4" t="s">
        <v>372</v>
      </c>
      <c r="AF50" s="4" t="s">
        <v>751</v>
      </c>
      <c r="AG50" s="4" t="s">
        <v>340</v>
      </c>
      <c r="AH50" s="4" t="s">
        <v>379</v>
      </c>
      <c r="AI50" s="66">
        <v>10</v>
      </c>
      <c r="AJ50" s="36" t="s">
        <v>1276</v>
      </c>
      <c r="AK50" s="36">
        <v>0.39528470752104744</v>
      </c>
      <c r="AL50" s="51">
        <v>8</v>
      </c>
      <c r="AM50" s="36" t="s">
        <v>1276</v>
      </c>
      <c r="AN50" s="36">
        <v>0.39528470752104744</v>
      </c>
      <c r="AO50" s="36" t="s">
        <v>395</v>
      </c>
      <c r="AP50" s="36" t="s">
        <v>396</v>
      </c>
      <c r="AQ50" s="36" t="s">
        <v>396</v>
      </c>
      <c r="AR50" s="36" t="s">
        <v>397</v>
      </c>
      <c r="AS50" s="66">
        <v>10</v>
      </c>
      <c r="AT50" s="36" t="s">
        <v>1280</v>
      </c>
      <c r="AU50" s="36">
        <v>0.39528470752104744</v>
      </c>
      <c r="AV50" s="36" t="s">
        <v>1280</v>
      </c>
      <c r="AW50" s="36">
        <v>0.39528470752104744</v>
      </c>
      <c r="AX50" s="4" t="s">
        <v>425</v>
      </c>
    </row>
    <row r="51" spans="1:52">
      <c r="A51" s="4" t="s">
        <v>3909</v>
      </c>
      <c r="B51" s="4">
        <v>50</v>
      </c>
      <c r="C51" s="36" t="s">
        <v>686</v>
      </c>
      <c r="D51" s="4" t="s">
        <v>1166</v>
      </c>
      <c r="F51" s="4" t="s">
        <v>1153</v>
      </c>
      <c r="G51" s="4" t="s">
        <v>1154</v>
      </c>
      <c r="H51" s="4" t="s">
        <v>3773</v>
      </c>
      <c r="I51" s="4" t="s">
        <v>741</v>
      </c>
      <c r="J51" s="4" t="s">
        <v>339</v>
      </c>
      <c r="K51" s="4" t="s">
        <v>368</v>
      </c>
      <c r="L51" s="4">
        <v>2</v>
      </c>
      <c r="M51" s="4" t="s">
        <v>339</v>
      </c>
      <c r="N51" s="4" t="s">
        <v>339</v>
      </c>
      <c r="O51" s="4" t="s">
        <v>340</v>
      </c>
      <c r="S51" s="4" t="s">
        <v>340</v>
      </c>
      <c r="T51" s="4" t="s">
        <v>339</v>
      </c>
      <c r="U51" s="4">
        <v>3</v>
      </c>
      <c r="V51" s="4" t="s">
        <v>351</v>
      </c>
      <c r="W51" s="4" t="s">
        <v>352</v>
      </c>
      <c r="X51" s="4" t="s">
        <v>3810</v>
      </c>
      <c r="Y51" s="4" t="s">
        <v>415</v>
      </c>
      <c r="Z51" s="4" t="s">
        <v>357</v>
      </c>
      <c r="AA51" s="4" t="s">
        <v>3814</v>
      </c>
      <c r="AB51" s="4" t="s">
        <v>423</v>
      </c>
      <c r="AC51" s="4" t="s">
        <v>339</v>
      </c>
      <c r="AD51" s="4" t="s">
        <v>371</v>
      </c>
      <c r="AE51" s="4" t="s">
        <v>372</v>
      </c>
      <c r="AF51" s="4" t="s">
        <v>751</v>
      </c>
      <c r="AG51" s="4" t="s">
        <v>340</v>
      </c>
      <c r="AH51" s="4" t="s">
        <v>379</v>
      </c>
      <c r="AI51" s="66">
        <v>10</v>
      </c>
      <c r="AJ51" s="36" t="s">
        <v>1285</v>
      </c>
      <c r="AK51" s="36">
        <v>8.2219219164377869E-2</v>
      </c>
      <c r="AL51" s="51">
        <v>27</v>
      </c>
      <c r="AM51" s="36" t="s">
        <v>1282</v>
      </c>
      <c r="AN51" s="36">
        <v>6.0083275543199206E-2</v>
      </c>
      <c r="AO51" s="36" t="s">
        <v>395</v>
      </c>
      <c r="AP51" s="36" t="s">
        <v>396</v>
      </c>
      <c r="AQ51" s="36" t="s">
        <v>396</v>
      </c>
      <c r="AR51" s="36" t="s">
        <v>397</v>
      </c>
      <c r="AS51" s="66">
        <v>10</v>
      </c>
      <c r="AT51" s="36" t="s">
        <v>1282</v>
      </c>
      <c r="AU51" s="36">
        <v>7.2732386183872733E-2</v>
      </c>
      <c r="AV51" s="36" t="s">
        <v>1286</v>
      </c>
      <c r="AW51" s="36">
        <v>4.7434164902525694E-2</v>
      </c>
      <c r="AX51" s="4" t="s">
        <v>425</v>
      </c>
    </row>
    <row r="52" spans="1:52">
      <c r="A52" s="4" t="s">
        <v>3911</v>
      </c>
      <c r="B52" s="4">
        <v>51</v>
      </c>
      <c r="C52" s="36" t="s">
        <v>1406</v>
      </c>
      <c r="D52" s="4" t="s">
        <v>1411</v>
      </c>
      <c r="F52" s="4" t="s">
        <v>1407</v>
      </c>
      <c r="G52" s="4" t="s">
        <v>1408</v>
      </c>
      <c r="H52" s="4" t="s">
        <v>3773</v>
      </c>
      <c r="I52" s="4" t="s">
        <v>1409</v>
      </c>
      <c r="K52" s="4" t="s">
        <v>3817</v>
      </c>
      <c r="L52" s="4">
        <v>0</v>
      </c>
      <c r="M52" s="4" t="s">
        <v>340</v>
      </c>
      <c r="N52" s="4" t="s">
        <v>340</v>
      </c>
      <c r="O52" s="4" t="s">
        <v>340</v>
      </c>
      <c r="S52" s="4" t="s">
        <v>340</v>
      </c>
      <c r="T52" s="4" t="s">
        <v>340</v>
      </c>
      <c r="U52" s="4">
        <v>2</v>
      </c>
      <c r="V52" s="4" t="s">
        <v>351</v>
      </c>
      <c r="W52" s="4" t="s">
        <v>641</v>
      </c>
      <c r="Y52" s="4" t="s">
        <v>415</v>
      </c>
      <c r="Z52" s="4" t="s">
        <v>357</v>
      </c>
      <c r="AA52" s="4" t="s">
        <v>3814</v>
      </c>
      <c r="AB52" s="4" t="s">
        <v>423</v>
      </c>
      <c r="AC52" s="4" t="s">
        <v>339</v>
      </c>
      <c r="AD52" s="4" t="s">
        <v>428</v>
      </c>
      <c r="AE52" s="4" t="s">
        <v>832</v>
      </c>
      <c r="AF52" s="4" t="s">
        <v>1418</v>
      </c>
      <c r="AG52" s="4" t="s">
        <v>340</v>
      </c>
      <c r="AH52" s="4" t="s">
        <v>379</v>
      </c>
      <c r="AI52" s="66">
        <v>8</v>
      </c>
      <c r="AJ52" s="36" t="s">
        <v>1421</v>
      </c>
      <c r="AK52" s="36" t="s">
        <v>1422</v>
      </c>
      <c r="AL52" s="51">
        <v>9</v>
      </c>
      <c r="AM52" s="36" t="s">
        <v>1421</v>
      </c>
      <c r="AN52" s="36" t="s">
        <v>1422</v>
      </c>
      <c r="AO52" s="36" t="s">
        <v>395</v>
      </c>
      <c r="AP52" s="36" t="s">
        <v>430</v>
      </c>
      <c r="AQ52" s="36" t="s">
        <v>430</v>
      </c>
      <c r="AR52" s="36" t="s">
        <v>397</v>
      </c>
      <c r="AS52" s="66">
        <v>8</v>
      </c>
      <c r="AT52" s="36" t="s">
        <v>1423</v>
      </c>
      <c r="AU52" s="36" t="s">
        <v>1424</v>
      </c>
      <c r="AV52" s="36" t="s">
        <v>1423</v>
      </c>
      <c r="AW52" s="36" t="s">
        <v>1424</v>
      </c>
      <c r="AX52" s="4" t="s">
        <v>425</v>
      </c>
      <c r="AY52" s="4" t="s">
        <v>426</v>
      </c>
      <c r="AZ52" s="4" t="s">
        <v>476</v>
      </c>
    </row>
    <row r="53" spans="1:52">
      <c r="A53" s="4" t="s">
        <v>3916</v>
      </c>
      <c r="B53" s="4">
        <v>52</v>
      </c>
      <c r="C53" s="36" t="s">
        <v>1543</v>
      </c>
      <c r="D53" s="4" t="s">
        <v>506</v>
      </c>
      <c r="F53" s="4" t="s">
        <v>1544</v>
      </c>
      <c r="G53" s="4" t="s">
        <v>1545</v>
      </c>
      <c r="H53" s="4" t="s">
        <v>3773</v>
      </c>
      <c r="I53" s="4" t="s">
        <v>1546</v>
      </c>
      <c r="J53" s="4" t="s">
        <v>339</v>
      </c>
      <c r="K53" s="4" t="s">
        <v>368</v>
      </c>
      <c r="L53" s="4">
        <v>0</v>
      </c>
      <c r="M53" s="4" t="s">
        <v>340</v>
      </c>
      <c r="N53" s="4" t="s">
        <v>340</v>
      </c>
      <c r="O53" s="4" t="s">
        <v>340</v>
      </c>
      <c r="P53" s="4" t="s">
        <v>411</v>
      </c>
      <c r="S53" s="4" t="s">
        <v>340</v>
      </c>
      <c r="T53" s="4" t="s">
        <v>340</v>
      </c>
      <c r="U53" s="4">
        <v>1</v>
      </c>
      <c r="V53" s="4" t="s">
        <v>351</v>
      </c>
      <c r="Y53" s="4" t="s">
        <v>415</v>
      </c>
      <c r="Z53" s="4" t="s">
        <v>357</v>
      </c>
      <c r="AA53" s="4" t="s">
        <v>3814</v>
      </c>
      <c r="AB53" s="4" t="s">
        <v>423</v>
      </c>
      <c r="AC53" s="4" t="s">
        <v>339</v>
      </c>
      <c r="AD53" s="4" t="s">
        <v>371</v>
      </c>
      <c r="AE53" s="4" t="s">
        <v>372</v>
      </c>
      <c r="AF53" s="4" t="s">
        <v>1550</v>
      </c>
      <c r="AG53" s="4" t="s">
        <v>340</v>
      </c>
      <c r="AH53" s="4" t="s">
        <v>379</v>
      </c>
      <c r="AI53" s="66">
        <v>5</v>
      </c>
      <c r="AJ53" s="36" t="s">
        <v>1555</v>
      </c>
      <c r="AK53" s="36">
        <v>2.0482382673898076</v>
      </c>
      <c r="AL53" s="51">
        <v>21</v>
      </c>
      <c r="AM53" s="36" t="s">
        <v>1553</v>
      </c>
      <c r="AN53" s="36">
        <v>6.4577643190193923</v>
      </c>
      <c r="AO53" s="36" t="s">
        <v>395</v>
      </c>
      <c r="AP53" s="36" t="s">
        <v>430</v>
      </c>
      <c r="AQ53" s="36" t="s">
        <v>430</v>
      </c>
      <c r="AR53" s="36" t="s">
        <v>397</v>
      </c>
      <c r="AS53" s="66">
        <v>5</v>
      </c>
      <c r="AT53" s="36" t="s">
        <v>1559</v>
      </c>
      <c r="AU53" s="36">
        <v>0.78709592807992601</v>
      </c>
      <c r="AV53" s="36" t="s">
        <v>1557</v>
      </c>
      <c r="AW53" s="36">
        <v>1.2611423393098813</v>
      </c>
      <c r="AX53" s="4" t="s">
        <v>363</v>
      </c>
      <c r="AY53" s="4" t="s">
        <v>426</v>
      </c>
      <c r="AZ53" s="4" t="s">
        <v>476</v>
      </c>
    </row>
    <row r="54" spans="1:52">
      <c r="A54" s="4" t="s">
        <v>3945</v>
      </c>
      <c r="B54" s="4">
        <v>53</v>
      </c>
      <c r="C54" s="36" t="s">
        <v>2141</v>
      </c>
      <c r="D54" s="4" t="s">
        <v>408</v>
      </c>
      <c r="F54" s="4" t="s">
        <v>2142</v>
      </c>
      <c r="G54" s="4" t="s">
        <v>2143</v>
      </c>
      <c r="H54" s="4" t="s">
        <v>3773</v>
      </c>
      <c r="I54" s="4" t="s">
        <v>798</v>
      </c>
      <c r="J54" s="4" t="s">
        <v>340</v>
      </c>
      <c r="K54" s="4" t="s">
        <v>3817</v>
      </c>
      <c r="L54" s="4">
        <v>0</v>
      </c>
      <c r="M54" s="4" t="s">
        <v>339</v>
      </c>
      <c r="N54" s="4" t="s">
        <v>340</v>
      </c>
      <c r="O54" s="4" t="s">
        <v>340</v>
      </c>
      <c r="P54" s="4" t="s">
        <v>411</v>
      </c>
      <c r="S54" s="4" t="s">
        <v>340</v>
      </c>
      <c r="T54" s="4" t="s">
        <v>339</v>
      </c>
      <c r="U54" s="4">
        <v>2</v>
      </c>
      <c r="V54" s="4" t="s">
        <v>351</v>
      </c>
      <c r="W54" s="4" t="s">
        <v>352</v>
      </c>
      <c r="Y54" s="4" t="s">
        <v>415</v>
      </c>
      <c r="Z54" s="4" t="s">
        <v>357</v>
      </c>
      <c r="AA54" s="4" t="s">
        <v>3814</v>
      </c>
      <c r="AB54" s="4" t="s">
        <v>423</v>
      </c>
      <c r="AC54" s="4" t="s">
        <v>339</v>
      </c>
      <c r="AD54" s="4" t="s">
        <v>428</v>
      </c>
      <c r="AE54" s="4" t="s">
        <v>372</v>
      </c>
      <c r="AF54" s="4" t="s">
        <v>373</v>
      </c>
      <c r="AG54" s="4" t="s">
        <v>340</v>
      </c>
      <c r="AH54" s="4" t="s">
        <v>379</v>
      </c>
      <c r="AI54" s="66">
        <v>10</v>
      </c>
      <c r="AJ54" s="36" t="s">
        <v>2149</v>
      </c>
      <c r="AK54" s="36">
        <v>926.09514872393117</v>
      </c>
      <c r="AL54" s="51">
        <v>14</v>
      </c>
      <c r="AM54" s="36" t="s">
        <v>2149</v>
      </c>
      <c r="AN54" s="36">
        <v>926.09514872393117</v>
      </c>
      <c r="AO54" s="36" t="s">
        <v>395</v>
      </c>
      <c r="AP54" s="36" t="s">
        <v>430</v>
      </c>
      <c r="AQ54" s="36" t="s">
        <v>430</v>
      </c>
      <c r="AR54" s="36" t="s">
        <v>397</v>
      </c>
      <c r="AS54" s="66">
        <v>10</v>
      </c>
      <c r="AT54" s="36" t="s">
        <v>2151</v>
      </c>
      <c r="AU54" s="36">
        <v>564.69108405392774</v>
      </c>
      <c r="AV54" s="36" t="s">
        <v>2151</v>
      </c>
      <c r="AW54" s="36">
        <v>564.69108405392774</v>
      </c>
      <c r="AX54" s="4" t="s">
        <v>425</v>
      </c>
      <c r="AY54" s="4" t="s">
        <v>426</v>
      </c>
      <c r="AZ54" s="4" t="s">
        <v>476</v>
      </c>
    </row>
    <row r="55" spans="1:52">
      <c r="A55" s="4" t="s">
        <v>3947</v>
      </c>
      <c r="B55" s="4">
        <v>54</v>
      </c>
      <c r="C55" s="36">
        <v>588</v>
      </c>
      <c r="D55" s="4" t="s">
        <v>2197</v>
      </c>
      <c r="E55" s="4" t="s">
        <v>3864</v>
      </c>
      <c r="F55" s="4" t="s">
        <v>2193</v>
      </c>
      <c r="G55" s="4" t="s">
        <v>2194</v>
      </c>
      <c r="H55" s="4" t="s">
        <v>3773</v>
      </c>
      <c r="I55" s="4" t="s">
        <v>1291</v>
      </c>
      <c r="J55" s="4" t="s">
        <v>340</v>
      </c>
      <c r="K55" s="4" t="s">
        <v>368</v>
      </c>
      <c r="L55" s="4">
        <v>2</v>
      </c>
      <c r="M55" s="4" t="s">
        <v>339</v>
      </c>
      <c r="N55" s="4" t="s">
        <v>340</v>
      </c>
      <c r="O55" s="4" t="s">
        <v>640</v>
      </c>
      <c r="S55" s="4" t="s">
        <v>340</v>
      </c>
      <c r="T55" s="4" t="s">
        <v>339</v>
      </c>
      <c r="U55" s="4">
        <v>3</v>
      </c>
      <c r="V55" s="4" t="s">
        <v>351</v>
      </c>
      <c r="W55" s="4" t="s">
        <v>352</v>
      </c>
      <c r="X55" s="4" t="s">
        <v>3811</v>
      </c>
      <c r="Y55" s="4" t="s">
        <v>356</v>
      </c>
      <c r="Z55" s="4" t="s">
        <v>357</v>
      </c>
      <c r="AA55" s="4" t="s">
        <v>3815</v>
      </c>
      <c r="AB55" s="4" t="s">
        <v>423</v>
      </c>
      <c r="AC55" s="4" t="s">
        <v>524</v>
      </c>
      <c r="AD55" s="4" t="s">
        <v>371</v>
      </c>
      <c r="AE55" s="4" t="s">
        <v>1318</v>
      </c>
      <c r="AF55" s="4" t="s">
        <v>2201</v>
      </c>
      <c r="AG55" s="4" t="s">
        <v>340</v>
      </c>
      <c r="AH55" s="4" t="s">
        <v>379</v>
      </c>
      <c r="AI55" s="66">
        <v>5</v>
      </c>
      <c r="AJ55" s="36" t="s">
        <v>2222</v>
      </c>
      <c r="AK55" s="36" t="s">
        <v>2223</v>
      </c>
      <c r="AL55" s="51">
        <v>9</v>
      </c>
      <c r="AM55" s="36" t="s">
        <v>2222</v>
      </c>
      <c r="AN55" s="36" t="s">
        <v>2223</v>
      </c>
      <c r="AO55" s="36" t="s">
        <v>395</v>
      </c>
      <c r="AP55" s="36" t="s">
        <v>4023</v>
      </c>
      <c r="AQ55" s="36" t="s">
        <v>4023</v>
      </c>
      <c r="AR55" s="36" t="s">
        <v>4023</v>
      </c>
      <c r="AS55" s="67">
        <v>15</v>
      </c>
      <c r="AT55" s="36">
        <v>220.22166666666666</v>
      </c>
      <c r="AU55" s="36">
        <v>12.601515000494675</v>
      </c>
      <c r="AV55" s="36">
        <v>220.22166666666666</v>
      </c>
      <c r="AW55" s="36">
        <v>12.601515000494675</v>
      </c>
      <c r="AX55" s="4" t="s">
        <v>425</v>
      </c>
    </row>
    <row r="56" spans="1:52">
      <c r="A56" s="4" t="s">
        <v>3952</v>
      </c>
      <c r="B56" s="4">
        <v>55</v>
      </c>
      <c r="C56" s="36" t="s">
        <v>2363</v>
      </c>
      <c r="D56" s="4" t="s">
        <v>1348</v>
      </c>
      <c r="F56" s="4" t="s">
        <v>2364</v>
      </c>
      <c r="G56" s="4" t="s">
        <v>2365</v>
      </c>
      <c r="H56" s="4" t="s">
        <v>3773</v>
      </c>
      <c r="I56" s="4" t="s">
        <v>1939</v>
      </c>
      <c r="K56" s="4" t="s">
        <v>3817</v>
      </c>
      <c r="L56" s="4">
        <v>0</v>
      </c>
      <c r="M56" s="4" t="s">
        <v>339</v>
      </c>
      <c r="N56" s="4" t="s">
        <v>340</v>
      </c>
      <c r="O56" s="4" t="s">
        <v>340</v>
      </c>
      <c r="P56" s="4" t="s">
        <v>411</v>
      </c>
      <c r="S56" s="4" t="s">
        <v>340</v>
      </c>
      <c r="T56" s="4" t="s">
        <v>339</v>
      </c>
      <c r="U56" s="4">
        <v>2</v>
      </c>
      <c r="V56" s="4" t="s">
        <v>351</v>
      </c>
      <c r="W56" s="4" t="s">
        <v>352</v>
      </c>
      <c r="Y56" s="4" t="s">
        <v>415</v>
      </c>
      <c r="Z56" s="4" t="s">
        <v>357</v>
      </c>
      <c r="AA56" s="4" t="s">
        <v>3814</v>
      </c>
      <c r="AB56" s="4" t="s">
        <v>423</v>
      </c>
      <c r="AC56" s="4" t="s">
        <v>339</v>
      </c>
      <c r="AD56" s="4" t="s">
        <v>428</v>
      </c>
      <c r="AE56" s="4" t="s">
        <v>372</v>
      </c>
      <c r="AF56" s="4" t="s">
        <v>373</v>
      </c>
      <c r="AG56" s="4" t="s">
        <v>340</v>
      </c>
      <c r="AH56" s="4" t="s">
        <v>379</v>
      </c>
      <c r="AI56" s="66">
        <v>9</v>
      </c>
      <c r="AJ56" s="36" t="s">
        <v>2375</v>
      </c>
      <c r="AK56" s="36">
        <v>331.57799999999997</v>
      </c>
      <c r="AL56" s="51">
        <v>18</v>
      </c>
      <c r="AM56" s="36" t="s">
        <v>2373</v>
      </c>
      <c r="AN56" s="36">
        <v>738.94799999999998</v>
      </c>
      <c r="AO56" s="36" t="s">
        <v>395</v>
      </c>
      <c r="AP56" s="36" t="s">
        <v>456</v>
      </c>
      <c r="AQ56" s="36" t="s">
        <v>456</v>
      </c>
      <c r="AR56" s="36" t="s">
        <v>397</v>
      </c>
      <c r="AS56" s="66">
        <v>9</v>
      </c>
      <c r="AT56" s="36" t="s">
        <v>2379</v>
      </c>
      <c r="AU56" s="36">
        <v>284.21100000000001</v>
      </c>
      <c r="AV56" s="36" t="s">
        <v>2377</v>
      </c>
      <c r="AW56" s="36">
        <v>341.05200000000002</v>
      </c>
      <c r="AX56" s="4" t="s">
        <v>425</v>
      </c>
      <c r="AY56" s="4" t="s">
        <v>426</v>
      </c>
      <c r="AZ56" s="4" t="s">
        <v>476</v>
      </c>
    </row>
    <row r="57" spans="1:52">
      <c r="A57" s="4" t="s">
        <v>3956</v>
      </c>
      <c r="B57" s="4">
        <v>56</v>
      </c>
      <c r="C57" s="36" t="s">
        <v>2434</v>
      </c>
      <c r="D57" s="4" t="s">
        <v>502</v>
      </c>
      <c r="F57" s="4" t="s">
        <v>2435</v>
      </c>
      <c r="G57" s="4" t="s">
        <v>2436</v>
      </c>
      <c r="H57" s="4" t="s">
        <v>3773</v>
      </c>
      <c r="I57" s="4" t="s">
        <v>2437</v>
      </c>
      <c r="L57" s="4">
        <v>0</v>
      </c>
      <c r="M57" s="4" t="s">
        <v>340</v>
      </c>
      <c r="N57" s="4" t="s">
        <v>339</v>
      </c>
      <c r="O57" s="4" t="s">
        <v>340</v>
      </c>
      <c r="P57" s="4" t="s">
        <v>411</v>
      </c>
      <c r="S57" s="4" t="s">
        <v>340</v>
      </c>
      <c r="T57" s="4" t="s">
        <v>340</v>
      </c>
      <c r="U57" s="4">
        <v>3</v>
      </c>
      <c r="V57" s="4" t="s">
        <v>351</v>
      </c>
      <c r="W57" s="4" t="s">
        <v>352</v>
      </c>
      <c r="X57" s="4" t="s">
        <v>3810</v>
      </c>
      <c r="Y57" s="4" t="s">
        <v>415</v>
      </c>
      <c r="Z57" s="4" t="s">
        <v>357</v>
      </c>
      <c r="AA57" s="4" t="s">
        <v>3814</v>
      </c>
      <c r="AB57" s="4" t="s">
        <v>423</v>
      </c>
      <c r="AC57" s="4" t="s">
        <v>339</v>
      </c>
      <c r="AD57" s="4" t="s">
        <v>371</v>
      </c>
      <c r="AE57" s="4" t="s">
        <v>372</v>
      </c>
      <c r="AF57" s="4" t="s">
        <v>373</v>
      </c>
      <c r="AG57" s="4" t="s">
        <v>340</v>
      </c>
      <c r="AH57" s="4" t="s">
        <v>379</v>
      </c>
      <c r="AI57" s="66">
        <v>15</v>
      </c>
      <c r="AJ57" s="36" t="s">
        <v>2448</v>
      </c>
      <c r="AK57" s="36" t="s">
        <v>2449</v>
      </c>
      <c r="AL57" s="51">
        <v>35</v>
      </c>
      <c r="AM57" s="36" t="s">
        <v>2446</v>
      </c>
      <c r="AN57" s="36" t="s">
        <v>2447</v>
      </c>
      <c r="AO57" s="36" t="s">
        <v>395</v>
      </c>
      <c r="AP57" s="36" t="s">
        <v>437</v>
      </c>
      <c r="AQ57" s="36" t="s">
        <v>437</v>
      </c>
      <c r="AR57" s="36" t="s">
        <v>397</v>
      </c>
      <c r="AS57" s="66">
        <v>14</v>
      </c>
      <c r="AT57" s="36" t="s">
        <v>2452</v>
      </c>
      <c r="AU57" s="36" t="s">
        <v>2453</v>
      </c>
      <c r="AV57" s="36" t="s">
        <v>2450</v>
      </c>
      <c r="AW57" s="36" t="s">
        <v>2451</v>
      </c>
      <c r="AX57" s="4" t="s">
        <v>425</v>
      </c>
      <c r="AY57" s="4" t="s">
        <v>426</v>
      </c>
    </row>
    <row r="58" spans="1:52">
      <c r="A58" s="4" t="s">
        <v>3958</v>
      </c>
      <c r="B58" s="4">
        <v>57</v>
      </c>
      <c r="C58" s="36" t="s">
        <v>2623</v>
      </c>
      <c r="D58" s="4" t="s">
        <v>758</v>
      </c>
      <c r="F58" s="4" t="s">
        <v>2624</v>
      </c>
      <c r="G58" s="4" t="s">
        <v>2625</v>
      </c>
      <c r="H58" s="4" t="s">
        <v>3773</v>
      </c>
      <c r="I58" s="4" t="s">
        <v>2626</v>
      </c>
      <c r="K58" s="4" t="s">
        <v>3817</v>
      </c>
      <c r="L58" s="4">
        <v>2</v>
      </c>
      <c r="M58" s="4" t="s">
        <v>340</v>
      </c>
      <c r="N58" s="4" t="s">
        <v>340</v>
      </c>
      <c r="O58" s="4" t="s">
        <v>340</v>
      </c>
      <c r="T58" s="4" t="s">
        <v>339</v>
      </c>
      <c r="U58" s="4">
        <v>4</v>
      </c>
      <c r="V58" s="4" t="s">
        <v>351</v>
      </c>
      <c r="W58" s="4" t="s">
        <v>352</v>
      </c>
      <c r="X58" s="4" t="s">
        <v>3811</v>
      </c>
      <c r="Y58" s="4" t="s">
        <v>415</v>
      </c>
      <c r="Z58" s="4" t="s">
        <v>357</v>
      </c>
      <c r="AA58" s="4" t="s">
        <v>3814</v>
      </c>
      <c r="AB58" s="4" t="s">
        <v>423</v>
      </c>
      <c r="AC58" s="4" t="s">
        <v>339</v>
      </c>
      <c r="AD58" s="4" t="s">
        <v>428</v>
      </c>
      <c r="AE58" s="4" t="s">
        <v>372</v>
      </c>
      <c r="AF58" s="4" t="s">
        <v>373</v>
      </c>
      <c r="AG58" s="4" t="s">
        <v>340</v>
      </c>
      <c r="AH58" s="4" t="s">
        <v>379</v>
      </c>
      <c r="AI58" s="66">
        <v>16</v>
      </c>
      <c r="AJ58" s="36" t="s">
        <v>2640</v>
      </c>
      <c r="AK58" s="36">
        <v>480.55599999999998</v>
      </c>
      <c r="AL58" s="51">
        <v>28</v>
      </c>
      <c r="AM58" s="36" t="s">
        <v>2638</v>
      </c>
      <c r="AN58" s="36">
        <v>954.28</v>
      </c>
      <c r="AO58" s="36" t="s">
        <v>395</v>
      </c>
      <c r="AP58" s="36" t="s">
        <v>437</v>
      </c>
      <c r="AQ58" s="36" t="s">
        <v>437</v>
      </c>
      <c r="AR58" s="36" t="s">
        <v>397</v>
      </c>
      <c r="AS58" s="66">
        <v>8</v>
      </c>
      <c r="AT58" s="36" t="s">
        <v>2646</v>
      </c>
      <c r="AU58" s="36">
        <v>113.60943231968022</v>
      </c>
      <c r="AV58" s="36" t="s">
        <v>2644</v>
      </c>
      <c r="AW58" s="36">
        <v>85.079087912365395</v>
      </c>
      <c r="AX58" s="4" t="s">
        <v>425</v>
      </c>
    </row>
    <row r="59" spans="1:52">
      <c r="A59" s="4" t="s">
        <v>3977</v>
      </c>
      <c r="B59" s="4">
        <v>58</v>
      </c>
      <c r="C59" s="36" t="s">
        <v>3022</v>
      </c>
      <c r="D59" s="4" t="s">
        <v>502</v>
      </c>
      <c r="F59" s="4" t="s">
        <v>3023</v>
      </c>
      <c r="G59" s="4" t="s">
        <v>3024</v>
      </c>
      <c r="H59" s="4" t="s">
        <v>3773</v>
      </c>
      <c r="I59" s="4" t="s">
        <v>1409</v>
      </c>
      <c r="K59" s="4" t="s">
        <v>3817</v>
      </c>
      <c r="L59" s="4">
        <v>1</v>
      </c>
      <c r="M59" s="4" t="s">
        <v>339</v>
      </c>
      <c r="N59" s="4" t="s">
        <v>339</v>
      </c>
      <c r="O59" s="4" t="s">
        <v>640</v>
      </c>
      <c r="S59" s="4" t="s">
        <v>340</v>
      </c>
      <c r="T59" s="4" t="s">
        <v>339</v>
      </c>
      <c r="U59" s="4">
        <v>4</v>
      </c>
      <c r="V59" s="4" t="s">
        <v>351</v>
      </c>
      <c r="W59" s="4" t="s">
        <v>352</v>
      </c>
      <c r="X59" s="4" t="s">
        <v>3811</v>
      </c>
      <c r="Y59" s="4" t="s">
        <v>415</v>
      </c>
      <c r="Z59" s="4" t="s">
        <v>357</v>
      </c>
      <c r="AA59" s="4" t="s">
        <v>3814</v>
      </c>
      <c r="AB59" s="4" t="s">
        <v>423</v>
      </c>
      <c r="AC59" s="4" t="s">
        <v>339</v>
      </c>
      <c r="AD59" s="4" t="s">
        <v>428</v>
      </c>
      <c r="AE59" s="4" t="s">
        <v>372</v>
      </c>
      <c r="AF59" s="4" t="s">
        <v>373</v>
      </c>
      <c r="AG59" s="4" t="s">
        <v>340</v>
      </c>
      <c r="AH59" s="4" t="s">
        <v>379</v>
      </c>
      <c r="AI59" s="66">
        <v>18</v>
      </c>
      <c r="AJ59" s="36" t="s">
        <v>3036</v>
      </c>
      <c r="AK59" s="36">
        <v>461.65870372819785</v>
      </c>
      <c r="AL59" s="51">
        <v>22</v>
      </c>
      <c r="AM59" s="36" t="s">
        <v>3034</v>
      </c>
      <c r="AN59" s="36">
        <v>694.73241251578293</v>
      </c>
      <c r="AO59" s="36" t="s">
        <v>395</v>
      </c>
      <c r="AP59" s="36" t="s">
        <v>396</v>
      </c>
      <c r="AQ59" s="36" t="s">
        <v>396</v>
      </c>
      <c r="AR59" s="36" t="s">
        <v>397</v>
      </c>
      <c r="AS59" s="66">
        <v>9</v>
      </c>
      <c r="AT59" s="36" t="s">
        <v>3040</v>
      </c>
      <c r="AU59" s="36">
        <v>158.10300000000001</v>
      </c>
      <c r="AV59" s="36" t="s">
        <v>3038</v>
      </c>
      <c r="AW59" s="36">
        <v>191.16</v>
      </c>
      <c r="AX59" s="4" t="s">
        <v>425</v>
      </c>
      <c r="AY59" s="4" t="s">
        <v>426</v>
      </c>
    </row>
    <row r="60" spans="1:52">
      <c r="A60" s="4" t="s">
        <v>4022</v>
      </c>
      <c r="B60" s="4">
        <v>59</v>
      </c>
      <c r="C60" s="36" t="s">
        <v>3739</v>
      </c>
      <c r="D60" s="4" t="s">
        <v>3743</v>
      </c>
      <c r="F60" s="4" t="s">
        <v>3740</v>
      </c>
      <c r="G60" s="4" t="s">
        <v>3741</v>
      </c>
      <c r="H60" s="4" t="s">
        <v>3773</v>
      </c>
      <c r="I60" s="4" t="s">
        <v>3742</v>
      </c>
      <c r="J60" s="4" t="s">
        <v>340</v>
      </c>
      <c r="K60" s="4" t="s">
        <v>368</v>
      </c>
      <c r="L60" s="4">
        <v>1</v>
      </c>
      <c r="M60" s="4" t="s">
        <v>339</v>
      </c>
      <c r="N60" s="4" t="s">
        <v>339</v>
      </c>
      <c r="O60" s="4" t="s">
        <v>340</v>
      </c>
      <c r="S60" s="4" t="s">
        <v>340</v>
      </c>
      <c r="T60" s="4" t="s">
        <v>339</v>
      </c>
      <c r="U60" s="4">
        <v>3</v>
      </c>
      <c r="V60" s="4" t="s">
        <v>351</v>
      </c>
      <c r="W60" s="4" t="s">
        <v>352</v>
      </c>
      <c r="X60" s="4" t="s">
        <v>3810</v>
      </c>
      <c r="Y60" s="4" t="s">
        <v>356</v>
      </c>
      <c r="Z60" s="4" t="s">
        <v>357</v>
      </c>
      <c r="AA60" s="4" t="s">
        <v>3815</v>
      </c>
      <c r="AB60" s="4" t="s">
        <v>423</v>
      </c>
      <c r="AC60" s="4" t="s">
        <v>339</v>
      </c>
      <c r="AD60" s="4" t="s">
        <v>371</v>
      </c>
      <c r="AE60" s="4" t="s">
        <v>1318</v>
      </c>
      <c r="AF60" s="4" t="s">
        <v>3745</v>
      </c>
      <c r="AG60" s="4" t="s">
        <v>340</v>
      </c>
      <c r="AH60" s="4" t="s">
        <v>379</v>
      </c>
      <c r="AI60" s="66">
        <v>5</v>
      </c>
      <c r="AJ60" s="36" t="s">
        <v>3750</v>
      </c>
      <c r="AK60" s="36">
        <v>520.24467700000002</v>
      </c>
      <c r="AL60" s="51">
        <v>14</v>
      </c>
      <c r="AM60" s="36" t="s">
        <v>3750</v>
      </c>
      <c r="AN60" s="36">
        <v>48.321428993770454</v>
      </c>
      <c r="AO60" s="36" t="s">
        <v>395</v>
      </c>
      <c r="AP60" s="36" t="s">
        <v>396</v>
      </c>
      <c r="AQ60" s="36" t="s">
        <v>396</v>
      </c>
      <c r="AR60" s="36" t="s">
        <v>397</v>
      </c>
      <c r="AS60" s="66">
        <v>5</v>
      </c>
      <c r="AT60" s="36" t="s">
        <v>3754</v>
      </c>
      <c r="AU60" s="36">
        <v>6.6366497572193763</v>
      </c>
      <c r="AV60" s="36" t="s">
        <v>3754</v>
      </c>
      <c r="AW60" s="36">
        <v>6.6366497572193763</v>
      </c>
      <c r="AX60" s="4" t="s">
        <v>425</v>
      </c>
    </row>
    <row r="61" spans="1:52">
      <c r="A61" s="4" t="s">
        <v>3930</v>
      </c>
      <c r="B61" s="4">
        <v>60</v>
      </c>
      <c r="C61" s="36" t="s">
        <v>1803</v>
      </c>
      <c r="D61" s="4" t="s">
        <v>1055</v>
      </c>
      <c r="F61" s="4" t="s">
        <v>1804</v>
      </c>
      <c r="G61" s="4" t="s">
        <v>1805</v>
      </c>
      <c r="H61" s="4" t="s">
        <v>3787</v>
      </c>
      <c r="I61" s="4" t="s">
        <v>973</v>
      </c>
      <c r="J61" s="4" t="s">
        <v>340</v>
      </c>
      <c r="K61" s="4" t="s">
        <v>368</v>
      </c>
      <c r="L61" s="4">
        <v>2</v>
      </c>
      <c r="M61" s="4" t="s">
        <v>340</v>
      </c>
      <c r="N61" s="4" t="s">
        <v>340</v>
      </c>
      <c r="O61" s="4" t="s">
        <v>340</v>
      </c>
      <c r="P61" s="4" t="s">
        <v>368</v>
      </c>
      <c r="S61" s="4" t="s">
        <v>340</v>
      </c>
      <c r="T61" s="4" t="s">
        <v>340</v>
      </c>
      <c r="U61" s="4">
        <v>4</v>
      </c>
      <c r="V61" s="4" t="s">
        <v>351</v>
      </c>
      <c r="W61" s="4" t="s">
        <v>352</v>
      </c>
      <c r="X61" s="4" t="s">
        <v>3811</v>
      </c>
      <c r="Y61" s="4" t="s">
        <v>415</v>
      </c>
      <c r="Z61" s="4" t="s">
        <v>357</v>
      </c>
      <c r="AA61" s="4" t="s">
        <v>3814</v>
      </c>
      <c r="AB61" s="4" t="s">
        <v>423</v>
      </c>
      <c r="AC61" s="4" t="s">
        <v>339</v>
      </c>
      <c r="AD61" s="4" t="s">
        <v>428</v>
      </c>
      <c r="AE61" s="4" t="s">
        <v>372</v>
      </c>
      <c r="AF61" s="4" t="s">
        <v>1813</v>
      </c>
      <c r="AG61" s="4" t="s">
        <v>340</v>
      </c>
      <c r="AH61" s="4" t="s">
        <v>379</v>
      </c>
      <c r="AI61" s="66">
        <v>9</v>
      </c>
      <c r="AJ61" s="36" t="s">
        <v>1816</v>
      </c>
      <c r="AK61" s="36">
        <v>120.96600000000001</v>
      </c>
      <c r="AL61" s="51">
        <v>14</v>
      </c>
      <c r="AM61" s="36" t="s">
        <v>1816</v>
      </c>
      <c r="AN61" s="36">
        <v>120.96600000000001</v>
      </c>
      <c r="AO61" s="36" t="s">
        <v>395</v>
      </c>
      <c r="AP61" s="36" t="s">
        <v>396</v>
      </c>
      <c r="AQ61" s="36" t="s">
        <v>396</v>
      </c>
      <c r="AR61" s="36" t="s">
        <v>397</v>
      </c>
      <c r="AS61" s="66">
        <v>6</v>
      </c>
      <c r="AT61" s="36" t="s">
        <v>1818</v>
      </c>
      <c r="AU61" s="36">
        <v>42.483950098831443</v>
      </c>
      <c r="AV61" s="36" t="s">
        <v>1818</v>
      </c>
      <c r="AW61" s="36">
        <v>42.483950098831443</v>
      </c>
      <c r="AX61" s="4" t="s">
        <v>425</v>
      </c>
      <c r="AY61" s="4" t="s">
        <v>426</v>
      </c>
      <c r="AZ61" s="4" t="s">
        <v>476</v>
      </c>
    </row>
    <row r="62" spans="1:52">
      <c r="A62" s="4" t="s">
        <v>3931</v>
      </c>
      <c r="B62" s="4">
        <v>61</v>
      </c>
      <c r="C62" s="36" t="s">
        <v>1820</v>
      </c>
      <c r="D62" s="4" t="s">
        <v>808</v>
      </c>
      <c r="F62" s="4" t="s">
        <v>1821</v>
      </c>
      <c r="G62" s="4" t="s">
        <v>1822</v>
      </c>
      <c r="H62" s="4" t="s">
        <v>3787</v>
      </c>
      <c r="I62" s="4" t="s">
        <v>711</v>
      </c>
      <c r="J62" s="4" t="s">
        <v>340</v>
      </c>
      <c r="K62" s="4" t="s">
        <v>368</v>
      </c>
      <c r="L62" s="4">
        <v>2</v>
      </c>
      <c r="M62" s="4" t="s">
        <v>339</v>
      </c>
      <c r="N62" s="4" t="s">
        <v>340</v>
      </c>
      <c r="O62" s="4" t="s">
        <v>340</v>
      </c>
      <c r="S62" s="4" t="s">
        <v>340</v>
      </c>
      <c r="T62" s="4" t="s">
        <v>340</v>
      </c>
      <c r="U62" s="4">
        <v>1</v>
      </c>
      <c r="V62" s="4" t="s">
        <v>351</v>
      </c>
      <c r="Y62" s="4" t="s">
        <v>415</v>
      </c>
      <c r="Z62" s="4" t="s">
        <v>357</v>
      </c>
      <c r="AA62" s="4" t="s">
        <v>3814</v>
      </c>
      <c r="AB62" s="4" t="s">
        <v>423</v>
      </c>
      <c r="AC62" s="4" t="s">
        <v>339</v>
      </c>
      <c r="AD62" s="4" t="s">
        <v>428</v>
      </c>
      <c r="AE62" s="4" t="s">
        <v>372</v>
      </c>
      <c r="AF62" s="4" t="s">
        <v>1828</v>
      </c>
      <c r="AG62" s="4" t="s">
        <v>340</v>
      </c>
      <c r="AH62" s="4" t="s">
        <v>379</v>
      </c>
      <c r="AI62" s="66">
        <v>5</v>
      </c>
      <c r="AJ62" s="36" t="s">
        <v>1831</v>
      </c>
      <c r="AK62" s="36">
        <v>46.686863302218114</v>
      </c>
      <c r="AL62" s="51">
        <v>14</v>
      </c>
      <c r="AM62" s="36" t="s">
        <v>1831</v>
      </c>
      <c r="AN62" s="36">
        <v>46.686863302218114</v>
      </c>
      <c r="AO62" s="36" t="s">
        <v>395</v>
      </c>
      <c r="AP62" s="36" t="s">
        <v>396</v>
      </c>
      <c r="AQ62" s="36" t="s">
        <v>396</v>
      </c>
      <c r="AR62" s="36" t="s">
        <v>397</v>
      </c>
      <c r="AS62" s="66">
        <v>5</v>
      </c>
      <c r="AT62" s="36" t="s">
        <v>1830</v>
      </c>
      <c r="AU62" s="36">
        <v>29.487028419289725</v>
      </c>
      <c r="AV62" s="36" t="s">
        <v>1830</v>
      </c>
      <c r="AW62" s="36">
        <v>29.487028419289725</v>
      </c>
      <c r="AX62" s="4" t="s">
        <v>425</v>
      </c>
      <c r="AY62" s="4" t="s">
        <v>426</v>
      </c>
      <c r="AZ62" s="4" t="s">
        <v>476</v>
      </c>
    </row>
    <row r="63" spans="1:52">
      <c r="A63" s="4" t="s">
        <v>3932</v>
      </c>
      <c r="B63" s="4">
        <v>62</v>
      </c>
      <c r="C63" s="36" t="s">
        <v>1820</v>
      </c>
      <c r="D63" s="4" t="s">
        <v>743</v>
      </c>
      <c r="F63" s="4" t="s">
        <v>1821</v>
      </c>
      <c r="G63" s="4" t="s">
        <v>1822</v>
      </c>
      <c r="H63" s="4" t="s">
        <v>3787</v>
      </c>
      <c r="I63" s="4" t="s">
        <v>711</v>
      </c>
      <c r="J63" s="4" t="s">
        <v>340</v>
      </c>
      <c r="K63" s="4" t="s">
        <v>368</v>
      </c>
      <c r="L63" s="4">
        <v>2</v>
      </c>
      <c r="M63" s="4" t="s">
        <v>339</v>
      </c>
      <c r="N63" s="4" t="s">
        <v>340</v>
      </c>
      <c r="O63" s="4" t="s">
        <v>340</v>
      </c>
      <c r="S63" s="4" t="s">
        <v>340</v>
      </c>
      <c r="T63" s="4" t="s">
        <v>340</v>
      </c>
      <c r="U63" s="4">
        <v>1</v>
      </c>
      <c r="V63" s="4" t="s">
        <v>351</v>
      </c>
      <c r="Y63" s="4" t="s">
        <v>415</v>
      </c>
      <c r="Z63" s="4" t="s">
        <v>357</v>
      </c>
      <c r="AA63" s="4" t="s">
        <v>3814</v>
      </c>
      <c r="AB63" s="4" t="s">
        <v>423</v>
      </c>
      <c r="AC63" s="4" t="s">
        <v>339</v>
      </c>
      <c r="AD63" s="4" t="s">
        <v>428</v>
      </c>
      <c r="AE63" s="4" t="s">
        <v>372</v>
      </c>
      <c r="AF63" s="4" t="s">
        <v>1828</v>
      </c>
      <c r="AG63" s="4" t="s">
        <v>340</v>
      </c>
      <c r="AH63" s="4" t="s">
        <v>379</v>
      </c>
      <c r="AI63" s="66">
        <v>6</v>
      </c>
      <c r="AJ63" s="36" t="s">
        <v>1836</v>
      </c>
      <c r="AK63" s="36">
        <v>27.039917270583501</v>
      </c>
      <c r="AL63" s="51">
        <v>14</v>
      </c>
      <c r="AM63" s="36" t="s">
        <v>1836</v>
      </c>
      <c r="AN63" s="36">
        <v>27.039917270583501</v>
      </c>
      <c r="AO63" s="36" t="s">
        <v>395</v>
      </c>
      <c r="AP63" s="36" t="s">
        <v>396</v>
      </c>
      <c r="AQ63" s="36" t="s">
        <v>396</v>
      </c>
      <c r="AR63" s="36" t="s">
        <v>397</v>
      </c>
      <c r="AS63" s="66">
        <v>6</v>
      </c>
      <c r="AT63" s="36" t="s">
        <v>1838</v>
      </c>
      <c r="AU63" s="36">
        <v>23.858030094708152</v>
      </c>
      <c r="AV63" s="36" t="s">
        <v>1838</v>
      </c>
      <c r="AW63" s="36">
        <v>23.858030094708152</v>
      </c>
      <c r="AX63" s="4" t="s">
        <v>425</v>
      </c>
      <c r="AY63" s="4" t="s">
        <v>426</v>
      </c>
      <c r="AZ63" s="4" t="s">
        <v>476</v>
      </c>
    </row>
    <row r="64" spans="1:52">
      <c r="A64" s="4" t="s">
        <v>3933</v>
      </c>
      <c r="B64" s="4">
        <v>63</v>
      </c>
      <c r="C64" s="36" t="s">
        <v>1820</v>
      </c>
      <c r="D64" s="4" t="s">
        <v>1055</v>
      </c>
      <c r="F64" s="4" t="s">
        <v>1821</v>
      </c>
      <c r="G64" s="4" t="s">
        <v>1822</v>
      </c>
      <c r="H64" s="4" t="s">
        <v>3787</v>
      </c>
      <c r="I64" s="4" t="s">
        <v>711</v>
      </c>
      <c r="J64" s="4" t="s">
        <v>340</v>
      </c>
      <c r="K64" s="4" t="s">
        <v>368</v>
      </c>
      <c r="L64" s="4">
        <v>2</v>
      </c>
      <c r="M64" s="4" t="s">
        <v>339</v>
      </c>
      <c r="N64" s="4" t="s">
        <v>340</v>
      </c>
      <c r="O64" s="4" t="s">
        <v>340</v>
      </c>
      <c r="S64" s="4" t="s">
        <v>340</v>
      </c>
      <c r="T64" s="4" t="s">
        <v>340</v>
      </c>
      <c r="U64" s="4">
        <v>1</v>
      </c>
      <c r="V64" s="4" t="s">
        <v>351</v>
      </c>
      <c r="Y64" s="4" t="s">
        <v>415</v>
      </c>
      <c r="Z64" s="4" t="s">
        <v>357</v>
      </c>
      <c r="AA64" s="4" t="s">
        <v>3814</v>
      </c>
      <c r="AB64" s="4" t="s">
        <v>423</v>
      </c>
      <c r="AC64" s="4" t="s">
        <v>339</v>
      </c>
      <c r="AD64" s="4" t="s">
        <v>428</v>
      </c>
      <c r="AE64" s="4" t="s">
        <v>372</v>
      </c>
      <c r="AF64" s="4" t="s">
        <v>1828</v>
      </c>
      <c r="AG64" s="4" t="s">
        <v>340</v>
      </c>
      <c r="AH64" s="4" t="s">
        <v>379</v>
      </c>
      <c r="AI64" s="66">
        <v>5</v>
      </c>
      <c r="AJ64" s="36" t="s">
        <v>1843</v>
      </c>
      <c r="AK64" s="36">
        <v>35.49310700685416</v>
      </c>
      <c r="AL64" s="51">
        <v>14</v>
      </c>
      <c r="AM64" s="36" t="s">
        <v>1843</v>
      </c>
      <c r="AN64" s="36">
        <v>35.49310700685416</v>
      </c>
      <c r="AO64" s="36" t="s">
        <v>395</v>
      </c>
      <c r="AP64" s="36" t="s">
        <v>396</v>
      </c>
      <c r="AQ64" s="36" t="s">
        <v>396</v>
      </c>
      <c r="AR64" s="36" t="s">
        <v>397</v>
      </c>
      <c r="AS64" s="66">
        <v>5</v>
      </c>
      <c r="AT64" s="36" t="s">
        <v>1844</v>
      </c>
      <c r="AU64" s="36">
        <v>22.184030404775413</v>
      </c>
      <c r="AV64" s="36" t="s">
        <v>1844</v>
      </c>
      <c r="AW64" s="36">
        <v>22.184030404775413</v>
      </c>
      <c r="AX64" s="4" t="s">
        <v>425</v>
      </c>
      <c r="AY64" s="4" t="s">
        <v>426</v>
      </c>
      <c r="AZ64" s="4" t="s">
        <v>476</v>
      </c>
    </row>
    <row r="65" spans="1:52">
      <c r="A65" s="4" t="s">
        <v>3936</v>
      </c>
      <c r="B65" s="4">
        <v>64</v>
      </c>
      <c r="C65" s="36" t="s">
        <v>1887</v>
      </c>
      <c r="D65" s="4" t="s">
        <v>744</v>
      </c>
      <c r="F65" s="4" t="s">
        <v>1888</v>
      </c>
      <c r="G65" s="4" t="s">
        <v>1889</v>
      </c>
      <c r="H65" s="4" t="s">
        <v>3787</v>
      </c>
      <c r="I65" s="4" t="s">
        <v>936</v>
      </c>
      <c r="J65" s="4" t="s">
        <v>339</v>
      </c>
      <c r="L65" s="4">
        <v>2</v>
      </c>
      <c r="M65" s="4" t="s">
        <v>339</v>
      </c>
      <c r="N65" s="4" t="s">
        <v>340</v>
      </c>
      <c r="O65" s="4" t="s">
        <v>340</v>
      </c>
      <c r="P65" s="4" t="s">
        <v>411</v>
      </c>
      <c r="S65" s="4" t="s">
        <v>340</v>
      </c>
      <c r="T65" s="4" t="s">
        <v>339</v>
      </c>
      <c r="U65" s="4">
        <v>3</v>
      </c>
      <c r="V65" s="4" t="s">
        <v>351</v>
      </c>
      <c r="W65" s="4" t="s">
        <v>352</v>
      </c>
      <c r="X65" s="4" t="s">
        <v>3810</v>
      </c>
      <c r="Y65" s="4" t="s">
        <v>415</v>
      </c>
      <c r="Z65" s="4" t="s">
        <v>357</v>
      </c>
      <c r="AA65" s="4" t="s">
        <v>3814</v>
      </c>
      <c r="AB65" s="4" t="s">
        <v>423</v>
      </c>
      <c r="AC65" s="4" t="s">
        <v>339</v>
      </c>
      <c r="AD65" s="4" t="s">
        <v>371</v>
      </c>
      <c r="AE65" s="4" t="s">
        <v>372</v>
      </c>
      <c r="AF65" s="4" t="s">
        <v>373</v>
      </c>
      <c r="AG65" s="4" t="s">
        <v>340</v>
      </c>
      <c r="AH65" s="4" t="s">
        <v>379</v>
      </c>
      <c r="AI65" s="66">
        <v>6</v>
      </c>
      <c r="AJ65" s="36" t="s">
        <v>1897</v>
      </c>
      <c r="AK65" s="36">
        <v>520.24467697997636</v>
      </c>
      <c r="AL65" s="51">
        <v>31</v>
      </c>
      <c r="AM65" s="36" t="s">
        <v>1895</v>
      </c>
      <c r="AN65" s="36">
        <v>1291.9441729951025</v>
      </c>
      <c r="AO65" s="36" t="s">
        <v>395</v>
      </c>
      <c r="AP65" s="36" t="s">
        <v>396</v>
      </c>
      <c r="AQ65" s="36" t="s">
        <v>396</v>
      </c>
      <c r="AR65" s="36" t="s">
        <v>397</v>
      </c>
      <c r="AS65" s="66">
        <v>6</v>
      </c>
      <c r="AT65" s="36" t="s">
        <v>1901</v>
      </c>
      <c r="AU65" s="36">
        <v>286.13469481347414</v>
      </c>
      <c r="AV65" s="36" t="s">
        <v>1899</v>
      </c>
      <c r="AW65" s="36">
        <v>667.64762123143964</v>
      </c>
      <c r="AX65" s="4" t="s">
        <v>363</v>
      </c>
      <c r="AY65" s="4" t="s">
        <v>426</v>
      </c>
      <c r="AZ65" s="4" t="s">
        <v>476</v>
      </c>
    </row>
    <row r="66" spans="1:52">
      <c r="A66" s="4" t="s">
        <v>3981</v>
      </c>
      <c r="B66" s="4">
        <v>65</v>
      </c>
      <c r="C66" s="36" t="s">
        <v>3072</v>
      </c>
      <c r="D66" s="4" t="s">
        <v>348</v>
      </c>
      <c r="F66" s="4" t="s">
        <v>3073</v>
      </c>
      <c r="G66" s="4" t="s">
        <v>3074</v>
      </c>
      <c r="H66" s="4" t="s">
        <v>3787</v>
      </c>
      <c r="I66" s="4" t="s">
        <v>1957</v>
      </c>
      <c r="J66" s="4" t="s">
        <v>339</v>
      </c>
      <c r="K66" s="4" t="s">
        <v>368</v>
      </c>
      <c r="L66" s="4">
        <v>1</v>
      </c>
      <c r="M66" s="4" t="s">
        <v>339</v>
      </c>
      <c r="N66" s="4" t="s">
        <v>339</v>
      </c>
      <c r="O66" s="4" t="s">
        <v>340</v>
      </c>
      <c r="P66" s="4" t="s">
        <v>411</v>
      </c>
      <c r="S66" s="4" t="s">
        <v>340</v>
      </c>
      <c r="T66" s="4" t="s">
        <v>340</v>
      </c>
      <c r="U66" s="4">
        <v>4</v>
      </c>
      <c r="V66" s="4" t="s">
        <v>351</v>
      </c>
      <c r="W66" s="4" t="s">
        <v>352</v>
      </c>
      <c r="X66" s="4" t="s">
        <v>3810</v>
      </c>
      <c r="Y66" s="4" t="s">
        <v>415</v>
      </c>
      <c r="Z66" s="4" t="s">
        <v>357</v>
      </c>
      <c r="AA66" s="4" t="s">
        <v>3814</v>
      </c>
      <c r="AB66" s="4" t="s">
        <v>423</v>
      </c>
      <c r="AC66" s="4" t="s">
        <v>339</v>
      </c>
      <c r="AD66" s="4" t="s">
        <v>371</v>
      </c>
      <c r="AE66" s="4" t="s">
        <v>372</v>
      </c>
      <c r="AF66" s="4" t="s">
        <v>3081</v>
      </c>
      <c r="AG66" s="4" t="s">
        <v>340</v>
      </c>
      <c r="AH66" s="4" t="s">
        <v>379</v>
      </c>
      <c r="AI66" s="66">
        <v>11</v>
      </c>
      <c r="AJ66" s="36" t="s">
        <v>3084</v>
      </c>
      <c r="AK66" s="36" t="s">
        <v>3085</v>
      </c>
      <c r="AL66" s="51">
        <v>8</v>
      </c>
      <c r="AM66" s="36" t="s">
        <v>3084</v>
      </c>
      <c r="AN66" s="36" t="s">
        <v>3085</v>
      </c>
      <c r="AO66" s="36" t="s">
        <v>395</v>
      </c>
      <c r="AP66" s="36" t="s">
        <v>396</v>
      </c>
      <c r="AQ66" s="36" t="s">
        <v>396</v>
      </c>
      <c r="AR66" s="36" t="s">
        <v>397</v>
      </c>
      <c r="AS66" s="66">
        <v>11</v>
      </c>
      <c r="AT66" s="36" t="s">
        <v>3086</v>
      </c>
      <c r="AU66" s="36" t="s">
        <v>1276</v>
      </c>
      <c r="AV66" s="36" t="s">
        <v>3086</v>
      </c>
      <c r="AW66" s="36" t="s">
        <v>1276</v>
      </c>
      <c r="AX66" s="4" t="s">
        <v>425</v>
      </c>
      <c r="AY66" s="4" t="s">
        <v>426</v>
      </c>
    </row>
    <row r="67" spans="1:52">
      <c r="A67" s="4" t="s">
        <v>3875</v>
      </c>
      <c r="B67" s="4">
        <v>66</v>
      </c>
      <c r="C67" s="36" t="s">
        <v>396</v>
      </c>
      <c r="D67" s="4" t="s">
        <v>669</v>
      </c>
      <c r="F67" s="4" t="s">
        <v>665</v>
      </c>
      <c r="G67" s="4" t="s">
        <v>666</v>
      </c>
      <c r="H67" s="4" t="s">
        <v>3774</v>
      </c>
      <c r="I67" s="4" t="s">
        <v>667</v>
      </c>
      <c r="J67" s="4" t="s">
        <v>340</v>
      </c>
      <c r="K67" s="4" t="s">
        <v>368</v>
      </c>
      <c r="L67" s="4">
        <v>2</v>
      </c>
      <c r="M67" s="4" t="s">
        <v>339</v>
      </c>
      <c r="N67" s="4" t="s">
        <v>340</v>
      </c>
      <c r="O67" s="4" t="s">
        <v>640</v>
      </c>
      <c r="S67" s="4" t="s">
        <v>339</v>
      </c>
      <c r="T67" s="4" t="s">
        <v>339</v>
      </c>
      <c r="U67" s="4">
        <v>1</v>
      </c>
      <c r="V67" s="4" t="s">
        <v>351</v>
      </c>
      <c r="Y67" s="4" t="s">
        <v>356</v>
      </c>
      <c r="Z67" s="4" t="s">
        <v>357</v>
      </c>
      <c r="AA67" s="4" t="s">
        <v>3815</v>
      </c>
      <c r="AB67" s="4" t="s">
        <v>423</v>
      </c>
      <c r="AC67" s="4" t="s">
        <v>339</v>
      </c>
      <c r="AD67" s="4" t="s">
        <v>371</v>
      </c>
      <c r="AE67" s="4" t="s">
        <v>372</v>
      </c>
      <c r="AF67" s="4" t="s">
        <v>373</v>
      </c>
      <c r="AG67" s="4" t="s">
        <v>340</v>
      </c>
      <c r="AH67" s="4" t="s">
        <v>379</v>
      </c>
      <c r="AI67" s="66">
        <v>4</v>
      </c>
      <c r="AJ67" s="36" t="s">
        <v>690</v>
      </c>
      <c r="AK67" s="36" t="s">
        <v>691</v>
      </c>
      <c r="AL67" s="51">
        <v>120</v>
      </c>
      <c r="AM67" s="36" t="s">
        <v>688</v>
      </c>
      <c r="AN67" s="36" t="s">
        <v>689</v>
      </c>
      <c r="AO67" s="36" t="s">
        <v>395</v>
      </c>
      <c r="AP67" s="36" t="s">
        <v>396</v>
      </c>
      <c r="AQ67" s="36" t="s">
        <v>396</v>
      </c>
      <c r="AR67" s="36" t="s">
        <v>368</v>
      </c>
      <c r="AS67" s="66">
        <v>4</v>
      </c>
      <c r="AT67" s="36" t="s">
        <v>695</v>
      </c>
      <c r="AU67" s="36" t="s">
        <v>696</v>
      </c>
      <c r="AV67" s="36" t="s">
        <v>693</v>
      </c>
      <c r="AW67" s="36">
        <v>16.917999999999999</v>
      </c>
      <c r="AX67" s="4" t="s">
        <v>425</v>
      </c>
      <c r="AY67" s="4" t="s">
        <v>426</v>
      </c>
      <c r="AZ67" s="4" t="s">
        <v>476</v>
      </c>
    </row>
    <row r="68" spans="1:52">
      <c r="A68" s="4" t="s">
        <v>3915</v>
      </c>
      <c r="B68" s="4">
        <v>67</v>
      </c>
      <c r="C68" s="36" t="s">
        <v>1496</v>
      </c>
      <c r="D68" s="4" t="s">
        <v>808</v>
      </c>
      <c r="F68" s="4" t="s">
        <v>1497</v>
      </c>
      <c r="G68" s="4" t="s">
        <v>1498</v>
      </c>
      <c r="H68" s="4" t="s">
        <v>3777</v>
      </c>
      <c r="I68" s="4" t="s">
        <v>1499</v>
      </c>
      <c r="K68" s="4" t="s">
        <v>368</v>
      </c>
      <c r="L68" s="4">
        <v>1</v>
      </c>
      <c r="M68" s="4" t="s">
        <v>339</v>
      </c>
      <c r="N68" s="4" t="s">
        <v>340</v>
      </c>
      <c r="O68" s="4" t="s">
        <v>340</v>
      </c>
      <c r="S68" s="4" t="s">
        <v>340</v>
      </c>
      <c r="T68" s="4" t="s">
        <v>339</v>
      </c>
      <c r="U68" s="4">
        <v>3</v>
      </c>
      <c r="V68" s="4" t="s">
        <v>351</v>
      </c>
      <c r="W68" s="4" t="s">
        <v>641</v>
      </c>
      <c r="Y68" s="4" t="s">
        <v>415</v>
      </c>
      <c r="Z68" s="4" t="s">
        <v>357</v>
      </c>
      <c r="AA68" s="4" t="s">
        <v>3814</v>
      </c>
      <c r="AB68" s="4" t="s">
        <v>423</v>
      </c>
      <c r="AC68" s="4" t="s">
        <v>339</v>
      </c>
      <c r="AD68" s="4" t="s">
        <v>428</v>
      </c>
      <c r="AE68" s="4" t="s">
        <v>372</v>
      </c>
      <c r="AF68" s="4" t="s">
        <v>373</v>
      </c>
      <c r="AG68" s="4" t="s">
        <v>340</v>
      </c>
      <c r="AH68" s="4" t="s">
        <v>379</v>
      </c>
      <c r="AI68" s="66">
        <v>8</v>
      </c>
      <c r="AJ68" s="36" t="s">
        <v>1507</v>
      </c>
      <c r="AK68" s="36" t="s">
        <v>1508</v>
      </c>
      <c r="AL68" s="51">
        <v>7</v>
      </c>
      <c r="AM68" s="36" t="s">
        <v>1507</v>
      </c>
      <c r="AN68" s="36" t="s">
        <v>1508</v>
      </c>
      <c r="AO68" s="36" t="s">
        <v>395</v>
      </c>
      <c r="AP68" s="36" t="s">
        <v>396</v>
      </c>
      <c r="AQ68" s="36" t="s">
        <v>396</v>
      </c>
      <c r="AR68" s="36" t="s">
        <v>397</v>
      </c>
      <c r="AS68" s="66">
        <v>8</v>
      </c>
      <c r="AT68" s="36" t="s">
        <v>1509</v>
      </c>
      <c r="AU68" s="36" t="s">
        <v>1510</v>
      </c>
      <c r="AV68" s="36" t="s">
        <v>1509</v>
      </c>
      <c r="AW68" s="36" t="s">
        <v>1510</v>
      </c>
      <c r="AX68" s="4" t="s">
        <v>425</v>
      </c>
    </row>
    <row r="69" spans="1:52">
      <c r="A69" s="4" t="s">
        <v>3951</v>
      </c>
      <c r="B69" s="4">
        <v>68</v>
      </c>
      <c r="C69" s="36" t="s">
        <v>2347</v>
      </c>
      <c r="D69" s="4" t="s">
        <v>2350</v>
      </c>
      <c r="F69" s="4" t="s">
        <v>2348</v>
      </c>
      <c r="G69" s="4" t="s">
        <v>2349</v>
      </c>
      <c r="H69" s="4" t="s">
        <v>3777</v>
      </c>
      <c r="I69" s="4" t="s">
        <v>1850</v>
      </c>
      <c r="J69" s="4" t="s">
        <v>340</v>
      </c>
      <c r="K69" s="4" t="s">
        <v>3817</v>
      </c>
      <c r="L69" s="4">
        <v>0</v>
      </c>
      <c r="M69" s="4" t="s">
        <v>339</v>
      </c>
      <c r="N69" s="4" t="s">
        <v>339</v>
      </c>
      <c r="O69" s="4" t="s">
        <v>340</v>
      </c>
      <c r="S69" s="4" t="s">
        <v>340</v>
      </c>
      <c r="T69" s="4" t="s">
        <v>339</v>
      </c>
      <c r="U69" s="4">
        <v>1</v>
      </c>
      <c r="V69" s="4" t="s">
        <v>351</v>
      </c>
      <c r="Y69" s="4" t="s">
        <v>415</v>
      </c>
      <c r="Z69" s="4" t="s">
        <v>357</v>
      </c>
      <c r="AA69" s="4" t="s">
        <v>3814</v>
      </c>
      <c r="AB69" s="4" t="s">
        <v>423</v>
      </c>
      <c r="AC69" s="4" t="s">
        <v>339</v>
      </c>
      <c r="AD69" s="4" t="s">
        <v>428</v>
      </c>
      <c r="AE69" s="4" t="s">
        <v>372</v>
      </c>
      <c r="AF69" s="4" t="s">
        <v>373</v>
      </c>
      <c r="AG69" s="4" t="s">
        <v>340</v>
      </c>
      <c r="AH69" s="4" t="s">
        <v>379</v>
      </c>
      <c r="AI69" s="66">
        <v>10</v>
      </c>
      <c r="AJ69" s="36" t="s">
        <v>2358</v>
      </c>
      <c r="AK69" s="36">
        <v>226.71949684577194</v>
      </c>
      <c r="AL69" s="51">
        <v>14</v>
      </c>
      <c r="AM69" s="36" t="s">
        <v>2358</v>
      </c>
      <c r="AN69" s="36">
        <v>226.71949684577194</v>
      </c>
      <c r="AO69" s="36" t="s">
        <v>395</v>
      </c>
      <c r="AP69" s="36" t="s">
        <v>440</v>
      </c>
      <c r="AQ69" s="36" t="s">
        <v>440</v>
      </c>
      <c r="AR69" s="36" t="s">
        <v>397</v>
      </c>
      <c r="AS69" s="66">
        <v>10</v>
      </c>
      <c r="AT69" s="36" t="s">
        <v>2360</v>
      </c>
      <c r="AU69" s="36">
        <v>621.85557731679148</v>
      </c>
      <c r="AV69" s="36" t="s">
        <v>2360</v>
      </c>
      <c r="AW69" s="36">
        <v>621.85557731679148</v>
      </c>
      <c r="AX69" s="4" t="s">
        <v>425</v>
      </c>
      <c r="AY69" s="4" t="s">
        <v>426</v>
      </c>
      <c r="AZ69" s="4" t="s">
        <v>476</v>
      </c>
    </row>
    <row r="70" spans="1:52">
      <c r="A70" s="4" t="s">
        <v>3959</v>
      </c>
      <c r="B70" s="4">
        <v>69</v>
      </c>
      <c r="C70" s="36" t="s">
        <v>2623</v>
      </c>
      <c r="D70" s="4" t="s">
        <v>757</v>
      </c>
      <c r="F70" s="4" t="s">
        <v>2624</v>
      </c>
      <c r="G70" s="4" t="s">
        <v>2625</v>
      </c>
      <c r="H70" s="4" t="s">
        <v>3777</v>
      </c>
      <c r="I70" s="4" t="s">
        <v>2626</v>
      </c>
      <c r="K70" s="4" t="s">
        <v>3817</v>
      </c>
      <c r="L70" s="4">
        <v>2</v>
      </c>
      <c r="M70" s="4" t="s">
        <v>340</v>
      </c>
      <c r="N70" s="4" t="s">
        <v>340</v>
      </c>
      <c r="O70" s="4" t="s">
        <v>340</v>
      </c>
      <c r="T70" s="4" t="s">
        <v>339</v>
      </c>
      <c r="U70" s="4">
        <v>4</v>
      </c>
      <c r="V70" s="4" t="s">
        <v>351</v>
      </c>
      <c r="W70" s="4" t="s">
        <v>352</v>
      </c>
      <c r="X70" s="4" t="s">
        <v>3811</v>
      </c>
      <c r="Y70" s="4" t="s">
        <v>415</v>
      </c>
      <c r="Z70" s="4" t="s">
        <v>357</v>
      </c>
      <c r="AA70" s="4" t="s">
        <v>3814</v>
      </c>
      <c r="AB70" s="4" t="s">
        <v>423</v>
      </c>
      <c r="AC70" s="4" t="s">
        <v>339</v>
      </c>
      <c r="AD70" s="4" t="s">
        <v>428</v>
      </c>
      <c r="AE70" s="4" t="s">
        <v>372</v>
      </c>
      <c r="AF70" s="4" t="s">
        <v>373</v>
      </c>
      <c r="AG70" s="4" t="s">
        <v>340</v>
      </c>
      <c r="AH70" s="4" t="s">
        <v>379</v>
      </c>
      <c r="AI70" s="66">
        <v>16</v>
      </c>
      <c r="AJ70" s="36" t="s">
        <v>2653</v>
      </c>
      <c r="AK70" s="36">
        <v>359.416</v>
      </c>
      <c r="AL70" s="51">
        <v>9</v>
      </c>
      <c r="AM70" s="36" t="s">
        <v>2653</v>
      </c>
      <c r="AN70" s="36">
        <v>359.416</v>
      </c>
      <c r="AO70" s="36" t="s">
        <v>395</v>
      </c>
      <c r="AP70" s="36" t="s">
        <v>437</v>
      </c>
      <c r="AQ70" s="36" t="s">
        <v>437</v>
      </c>
      <c r="AR70" s="36" t="s">
        <v>397</v>
      </c>
      <c r="AS70" s="66">
        <v>8</v>
      </c>
      <c r="AT70" s="36" t="s">
        <v>2657</v>
      </c>
      <c r="AU70" s="36">
        <v>382.89832201251551</v>
      </c>
      <c r="AV70" s="36" t="s">
        <v>2657</v>
      </c>
      <c r="AW70" s="36">
        <v>382.89832201251551</v>
      </c>
      <c r="AX70" s="4" t="s">
        <v>425</v>
      </c>
    </row>
    <row r="71" spans="1:52">
      <c r="A71" s="4" t="s">
        <v>3976</v>
      </c>
      <c r="B71" s="4">
        <v>70</v>
      </c>
      <c r="C71" s="36" t="s">
        <v>3022</v>
      </c>
      <c r="D71" s="4" t="s">
        <v>501</v>
      </c>
      <c r="F71" s="4" t="s">
        <v>3023</v>
      </c>
      <c r="G71" s="4" t="s">
        <v>3024</v>
      </c>
      <c r="H71" s="4" t="s">
        <v>3777</v>
      </c>
      <c r="I71" s="4" t="s">
        <v>1409</v>
      </c>
      <c r="K71" s="4" t="s">
        <v>3817</v>
      </c>
      <c r="L71" s="4">
        <v>1</v>
      </c>
      <c r="M71" s="4" t="s">
        <v>339</v>
      </c>
      <c r="N71" s="4" t="s">
        <v>339</v>
      </c>
      <c r="O71" s="4" t="s">
        <v>640</v>
      </c>
      <c r="S71" s="4" t="s">
        <v>340</v>
      </c>
      <c r="T71" s="4" t="s">
        <v>339</v>
      </c>
      <c r="U71" s="4">
        <v>4</v>
      </c>
      <c r="V71" s="4" t="s">
        <v>351</v>
      </c>
      <c r="W71" s="4" t="s">
        <v>352</v>
      </c>
      <c r="X71" s="4" t="s">
        <v>3811</v>
      </c>
      <c r="Y71" s="4" t="s">
        <v>415</v>
      </c>
      <c r="Z71" s="4" t="s">
        <v>357</v>
      </c>
      <c r="AA71" s="4" t="s">
        <v>368</v>
      </c>
      <c r="AB71" s="4" t="s">
        <v>423</v>
      </c>
      <c r="AC71" s="4" t="s">
        <v>339</v>
      </c>
      <c r="AD71" s="4" t="s">
        <v>428</v>
      </c>
      <c r="AE71" s="4" t="s">
        <v>372</v>
      </c>
      <c r="AF71" s="4" t="s">
        <v>373</v>
      </c>
      <c r="AG71" s="4" t="s">
        <v>340</v>
      </c>
      <c r="AH71" s="4" t="s">
        <v>379</v>
      </c>
      <c r="AI71" s="66">
        <v>18</v>
      </c>
      <c r="AJ71" s="36" t="s">
        <v>3028</v>
      </c>
      <c r="AK71" s="36">
        <v>560.95346636953752</v>
      </c>
      <c r="AL71" s="51">
        <v>13</v>
      </c>
      <c r="AM71" s="36" t="s">
        <v>3028</v>
      </c>
      <c r="AN71" s="36">
        <v>560.95346636953752</v>
      </c>
      <c r="AO71" s="36" t="s">
        <v>395</v>
      </c>
      <c r="AP71" s="36" t="s">
        <v>396</v>
      </c>
      <c r="AQ71" s="36" t="s">
        <v>396</v>
      </c>
      <c r="AR71" s="36" t="s">
        <v>397</v>
      </c>
      <c r="AS71" s="66">
        <v>9</v>
      </c>
      <c r="AT71" s="36" t="s">
        <v>3030</v>
      </c>
      <c r="AU71" s="36">
        <v>161.25299999999999</v>
      </c>
      <c r="AV71" s="36" t="s">
        <v>3030</v>
      </c>
      <c r="AW71" s="36">
        <v>161.25299999999999</v>
      </c>
      <c r="AX71" s="4" t="s">
        <v>425</v>
      </c>
      <c r="AY71" s="4" t="s">
        <v>426</v>
      </c>
    </row>
    <row r="72" spans="1:52">
      <c r="A72" s="4" t="s">
        <v>3988</v>
      </c>
      <c r="B72" s="4">
        <v>71</v>
      </c>
      <c r="C72" s="36" t="s">
        <v>3159</v>
      </c>
      <c r="D72" s="4" t="s">
        <v>409</v>
      </c>
      <c r="F72" s="4" t="s">
        <v>3160</v>
      </c>
      <c r="G72" s="4" t="s">
        <v>3161</v>
      </c>
      <c r="H72" s="4" t="s">
        <v>3777</v>
      </c>
      <c r="I72" s="4" t="s">
        <v>3162</v>
      </c>
      <c r="K72" s="4" t="s">
        <v>368</v>
      </c>
      <c r="L72" s="4">
        <v>2</v>
      </c>
      <c r="M72" s="4" t="s">
        <v>339</v>
      </c>
      <c r="N72" s="4" t="s">
        <v>340</v>
      </c>
      <c r="O72" s="4" t="s">
        <v>340</v>
      </c>
      <c r="P72" s="4" t="s">
        <v>368</v>
      </c>
      <c r="S72" s="4" t="s">
        <v>340</v>
      </c>
      <c r="T72" s="4" t="s">
        <v>339</v>
      </c>
      <c r="U72" s="4">
        <v>1</v>
      </c>
      <c r="V72" s="4" t="s">
        <v>351</v>
      </c>
      <c r="Y72" s="4" t="s">
        <v>356</v>
      </c>
      <c r="Z72" s="4" t="s">
        <v>357</v>
      </c>
      <c r="AA72" s="4" t="s">
        <v>3815</v>
      </c>
      <c r="AB72" s="4" t="s">
        <v>423</v>
      </c>
      <c r="AC72" s="4" t="s">
        <v>339</v>
      </c>
      <c r="AD72" s="4" t="s">
        <v>428</v>
      </c>
      <c r="AE72" s="4" t="s">
        <v>372</v>
      </c>
      <c r="AF72" s="4" t="s">
        <v>3165</v>
      </c>
      <c r="AG72" s="4" t="s">
        <v>340</v>
      </c>
      <c r="AH72" s="4" t="s">
        <v>379</v>
      </c>
      <c r="AI72" s="66">
        <v>5</v>
      </c>
      <c r="AJ72" s="36" t="s">
        <v>3175</v>
      </c>
      <c r="AK72" s="36">
        <v>1.80897899379733</v>
      </c>
      <c r="AL72" s="51">
        <v>12</v>
      </c>
      <c r="AM72" s="36" t="s">
        <v>3175</v>
      </c>
      <c r="AN72" s="36">
        <v>1.80897899379733</v>
      </c>
      <c r="AO72" s="36" t="s">
        <v>395</v>
      </c>
      <c r="AP72" s="36" t="s">
        <v>396</v>
      </c>
      <c r="AQ72" s="36" t="s">
        <v>396</v>
      </c>
      <c r="AR72" s="36" t="s">
        <v>397</v>
      </c>
      <c r="AS72" s="66">
        <v>5</v>
      </c>
      <c r="AT72" s="36" t="s">
        <v>3177</v>
      </c>
      <c r="AU72" s="36">
        <v>1.1538110763898917</v>
      </c>
      <c r="AV72" s="36" t="s">
        <v>3177</v>
      </c>
      <c r="AW72" s="36">
        <v>1.1538110763898917</v>
      </c>
      <c r="AX72" s="4" t="s">
        <v>425</v>
      </c>
      <c r="AY72" s="4" t="s">
        <v>426</v>
      </c>
      <c r="AZ72" s="4" t="s">
        <v>476</v>
      </c>
    </row>
    <row r="73" spans="1:52">
      <c r="A73" s="4" t="s">
        <v>3989</v>
      </c>
      <c r="B73" s="4">
        <v>72</v>
      </c>
      <c r="C73" s="36" t="s">
        <v>3159</v>
      </c>
      <c r="D73" s="4" t="s">
        <v>509</v>
      </c>
      <c r="F73" s="4" t="s">
        <v>3160</v>
      </c>
      <c r="G73" s="4" t="s">
        <v>3161</v>
      </c>
      <c r="H73" s="4" t="s">
        <v>3777</v>
      </c>
      <c r="I73" s="4" t="s">
        <v>3162</v>
      </c>
      <c r="K73" s="4" t="s">
        <v>368</v>
      </c>
      <c r="L73" s="4">
        <v>2</v>
      </c>
      <c r="M73" s="4" t="s">
        <v>339</v>
      </c>
      <c r="N73" s="4" t="s">
        <v>340</v>
      </c>
      <c r="O73" s="4" t="s">
        <v>340</v>
      </c>
      <c r="P73" s="4" t="s">
        <v>368</v>
      </c>
      <c r="S73" s="4" t="s">
        <v>340</v>
      </c>
      <c r="T73" s="4" t="s">
        <v>339</v>
      </c>
      <c r="U73" s="4">
        <v>1</v>
      </c>
      <c r="V73" s="4" t="s">
        <v>351</v>
      </c>
      <c r="Y73" s="4" t="s">
        <v>356</v>
      </c>
      <c r="Z73" s="4" t="s">
        <v>357</v>
      </c>
      <c r="AA73" s="4" t="s">
        <v>3815</v>
      </c>
      <c r="AB73" s="4" t="s">
        <v>423</v>
      </c>
      <c r="AC73" s="4" t="s">
        <v>339</v>
      </c>
      <c r="AD73" s="4" t="s">
        <v>514</v>
      </c>
      <c r="AE73" s="4" t="s">
        <v>372</v>
      </c>
      <c r="AF73" s="4" t="s">
        <v>3165</v>
      </c>
      <c r="AG73" s="4" t="s">
        <v>340</v>
      </c>
      <c r="AH73" s="4" t="s">
        <v>379</v>
      </c>
      <c r="AI73" s="66">
        <v>5</v>
      </c>
      <c r="AJ73" s="36" t="s">
        <v>3184</v>
      </c>
      <c r="AK73" s="36">
        <v>3.6000694437746619</v>
      </c>
      <c r="AL73" s="51">
        <v>14</v>
      </c>
      <c r="AM73" s="36" t="s">
        <v>3184</v>
      </c>
      <c r="AN73" s="36">
        <v>3.6000694437746619</v>
      </c>
      <c r="AO73" s="36" t="s">
        <v>395</v>
      </c>
      <c r="AP73" s="36" t="s">
        <v>396</v>
      </c>
      <c r="AQ73" s="36" t="s">
        <v>396</v>
      </c>
      <c r="AR73" s="36" t="s">
        <v>397</v>
      </c>
      <c r="AS73" s="66">
        <v>5</v>
      </c>
      <c r="AT73" s="36" t="s">
        <v>3186</v>
      </c>
      <c r="AU73" s="36">
        <v>1.3528211263873728</v>
      </c>
      <c r="AV73" s="36" t="s">
        <v>3186</v>
      </c>
      <c r="AW73" s="36">
        <v>1.3528211263873728</v>
      </c>
      <c r="AX73" s="4" t="s">
        <v>425</v>
      </c>
      <c r="AY73" s="4" t="s">
        <v>426</v>
      </c>
      <c r="AZ73" s="4" t="s">
        <v>476</v>
      </c>
    </row>
    <row r="74" spans="1:52">
      <c r="A74" s="4" t="s">
        <v>4009</v>
      </c>
      <c r="B74" s="4">
        <v>73</v>
      </c>
      <c r="C74" s="36" t="s">
        <v>3417</v>
      </c>
      <c r="D74" s="4" t="s">
        <v>2350</v>
      </c>
      <c r="F74" s="4" t="s">
        <v>3418</v>
      </c>
      <c r="G74" s="4" t="s">
        <v>3419</v>
      </c>
      <c r="H74" s="4" t="s">
        <v>3777</v>
      </c>
      <c r="I74" s="4" t="s">
        <v>1939</v>
      </c>
      <c r="J74" s="4" t="s">
        <v>339</v>
      </c>
      <c r="K74" s="4" t="s">
        <v>368</v>
      </c>
      <c r="L74" s="4">
        <v>1</v>
      </c>
      <c r="M74" s="4" t="s">
        <v>339</v>
      </c>
      <c r="N74" s="4" t="s">
        <v>339</v>
      </c>
      <c r="O74" s="4" t="s">
        <v>340</v>
      </c>
      <c r="S74" s="4" t="s">
        <v>340</v>
      </c>
      <c r="T74" s="4" t="s">
        <v>339</v>
      </c>
      <c r="U74" s="4">
        <v>3</v>
      </c>
      <c r="V74" s="4" t="s">
        <v>520</v>
      </c>
      <c r="W74" s="4" t="s">
        <v>641</v>
      </c>
      <c r="Y74" s="4" t="s">
        <v>356</v>
      </c>
      <c r="Z74" s="4" t="s">
        <v>357</v>
      </c>
      <c r="AA74" s="4" t="s">
        <v>3815</v>
      </c>
      <c r="AB74" s="4" t="s">
        <v>423</v>
      </c>
      <c r="AC74" s="4" t="s">
        <v>339</v>
      </c>
      <c r="AD74" s="4" t="s">
        <v>371</v>
      </c>
      <c r="AE74" s="4" t="s">
        <v>2336</v>
      </c>
      <c r="AF74" s="4" t="s">
        <v>373</v>
      </c>
      <c r="AG74" s="4" t="s">
        <v>340</v>
      </c>
      <c r="AH74" s="4" t="s">
        <v>379</v>
      </c>
      <c r="AI74" s="66">
        <v>6</v>
      </c>
      <c r="AJ74" s="36" t="s">
        <v>3424</v>
      </c>
      <c r="AK74" s="36" t="s">
        <v>3425</v>
      </c>
      <c r="AL74" s="51">
        <v>7</v>
      </c>
      <c r="AM74" s="36" t="s">
        <v>3424</v>
      </c>
      <c r="AN74" s="36" t="s">
        <v>3425</v>
      </c>
      <c r="AO74" s="36" t="s">
        <v>395</v>
      </c>
      <c r="AP74" s="36" t="s">
        <v>430</v>
      </c>
      <c r="AQ74" s="36" t="s">
        <v>430</v>
      </c>
      <c r="AR74" s="36" t="s">
        <v>397</v>
      </c>
      <c r="AS74" s="66">
        <v>6</v>
      </c>
      <c r="AT74" s="36" t="s">
        <v>3427</v>
      </c>
      <c r="AU74" s="36" t="s">
        <v>3428</v>
      </c>
      <c r="AV74" s="36" t="s">
        <v>3427</v>
      </c>
      <c r="AW74" s="36" t="s">
        <v>3428</v>
      </c>
      <c r="AX74" s="4" t="s">
        <v>425</v>
      </c>
    </row>
    <row r="75" spans="1:52">
      <c r="A75" s="4" t="s">
        <v>4016</v>
      </c>
      <c r="B75" s="4">
        <v>74</v>
      </c>
      <c r="C75" s="36">
        <v>1199</v>
      </c>
      <c r="D75" s="4" t="s">
        <v>501</v>
      </c>
      <c r="E75" s="4" t="s">
        <v>3864</v>
      </c>
      <c r="F75" s="4" t="s">
        <v>3579</v>
      </c>
      <c r="G75" s="4" t="s">
        <v>3580</v>
      </c>
      <c r="H75" s="4" t="s">
        <v>3777</v>
      </c>
      <c r="I75" s="4" t="s">
        <v>3581</v>
      </c>
      <c r="K75" s="4" t="s">
        <v>368</v>
      </c>
      <c r="L75" s="4">
        <v>2</v>
      </c>
      <c r="M75" s="4" t="s">
        <v>339</v>
      </c>
      <c r="N75" s="4" t="s">
        <v>339</v>
      </c>
      <c r="O75" s="4" t="s">
        <v>640</v>
      </c>
      <c r="P75" s="4" t="s">
        <v>411</v>
      </c>
      <c r="S75" s="4" t="s">
        <v>340</v>
      </c>
      <c r="T75" s="4" t="s">
        <v>339</v>
      </c>
      <c r="U75" s="4">
        <v>3</v>
      </c>
      <c r="V75" s="4" t="s">
        <v>351</v>
      </c>
      <c r="W75" s="4" t="s">
        <v>641</v>
      </c>
      <c r="X75" s="4" t="s">
        <v>3810</v>
      </c>
      <c r="Y75" s="4" t="s">
        <v>415</v>
      </c>
      <c r="Z75" s="4" t="s">
        <v>357</v>
      </c>
      <c r="AA75" s="4" t="s">
        <v>3814</v>
      </c>
      <c r="AB75" s="4" t="s">
        <v>423</v>
      </c>
      <c r="AC75" s="4" t="s">
        <v>339</v>
      </c>
      <c r="AD75" s="4" t="s">
        <v>428</v>
      </c>
      <c r="AE75" s="4" t="s">
        <v>372</v>
      </c>
      <c r="AF75" s="4" t="s">
        <v>373</v>
      </c>
      <c r="AG75" s="4" t="s">
        <v>340</v>
      </c>
      <c r="AH75" s="4" t="s">
        <v>379</v>
      </c>
      <c r="AI75" s="66">
        <v>19</v>
      </c>
      <c r="AJ75" s="36" t="s">
        <v>3588</v>
      </c>
      <c r="AK75" s="36" t="s">
        <v>3589</v>
      </c>
      <c r="AL75" s="51">
        <v>14</v>
      </c>
      <c r="AM75" s="36" t="s">
        <v>3588</v>
      </c>
      <c r="AN75" s="36" t="s">
        <v>3589</v>
      </c>
      <c r="AO75" s="36" t="s">
        <v>395</v>
      </c>
      <c r="AP75" s="36" t="s">
        <v>4023</v>
      </c>
      <c r="AQ75" s="36" t="s">
        <v>4023</v>
      </c>
      <c r="AR75" s="36" t="s">
        <v>4023</v>
      </c>
      <c r="AS75" s="67">
        <v>38</v>
      </c>
      <c r="AT75" s="36">
        <v>740.45400000000006</v>
      </c>
      <c r="AU75" s="36">
        <v>159.91437729745388</v>
      </c>
      <c r="AV75" s="36">
        <v>740.45400000000006</v>
      </c>
      <c r="AW75" s="36">
        <v>159.91437729745388</v>
      </c>
      <c r="AX75" s="4" t="s">
        <v>425</v>
      </c>
    </row>
    <row r="76" spans="1:52">
      <c r="A76" s="4" t="s">
        <v>4018</v>
      </c>
      <c r="B76" s="4">
        <v>75</v>
      </c>
      <c r="C76" s="36" t="s">
        <v>3635</v>
      </c>
      <c r="D76" s="4" t="s">
        <v>502</v>
      </c>
      <c r="F76" s="4" t="s">
        <v>3636</v>
      </c>
      <c r="G76" s="4" t="s">
        <v>3637</v>
      </c>
      <c r="H76" s="4" t="s">
        <v>3777</v>
      </c>
      <c r="I76" s="4" t="s">
        <v>3638</v>
      </c>
      <c r="J76" s="4" t="s">
        <v>339</v>
      </c>
      <c r="K76" s="4" t="s">
        <v>368</v>
      </c>
      <c r="L76" s="4">
        <v>1</v>
      </c>
      <c r="M76" s="4" t="s">
        <v>339</v>
      </c>
      <c r="N76" s="4" t="s">
        <v>339</v>
      </c>
      <c r="O76" s="4" t="s">
        <v>340</v>
      </c>
      <c r="P76" s="4" t="s">
        <v>368</v>
      </c>
      <c r="S76" s="4" t="s">
        <v>340</v>
      </c>
      <c r="T76" s="4" t="s">
        <v>340</v>
      </c>
      <c r="U76" s="4">
        <v>3</v>
      </c>
      <c r="V76" s="4" t="s">
        <v>351</v>
      </c>
      <c r="X76" s="4" t="s">
        <v>3810</v>
      </c>
      <c r="Y76" s="4" t="s">
        <v>415</v>
      </c>
      <c r="Z76" s="4" t="s">
        <v>357</v>
      </c>
      <c r="AA76" s="4" t="s">
        <v>3814</v>
      </c>
      <c r="AB76" s="4" t="s">
        <v>423</v>
      </c>
      <c r="AC76" s="4" t="s">
        <v>339</v>
      </c>
      <c r="AD76" s="4" t="s">
        <v>371</v>
      </c>
      <c r="AE76" s="4" t="s">
        <v>372</v>
      </c>
      <c r="AF76" s="4" t="s">
        <v>373</v>
      </c>
      <c r="AG76" s="4" t="s">
        <v>340</v>
      </c>
      <c r="AH76" s="4" t="s">
        <v>379</v>
      </c>
      <c r="AI76" s="66">
        <v>4</v>
      </c>
      <c r="AJ76" s="36" t="s">
        <v>3652</v>
      </c>
      <c r="AK76" s="36" t="s">
        <v>3653</v>
      </c>
      <c r="AL76" s="51">
        <v>14</v>
      </c>
      <c r="AM76" s="36" t="s">
        <v>3652</v>
      </c>
      <c r="AN76" s="36" t="s">
        <v>3653</v>
      </c>
      <c r="AO76" s="36" t="s">
        <v>395</v>
      </c>
      <c r="AP76" s="36" t="s">
        <v>396</v>
      </c>
      <c r="AQ76" s="36" t="s">
        <v>396</v>
      </c>
      <c r="AR76" s="36" t="s">
        <v>397</v>
      </c>
      <c r="AS76" s="66">
        <v>4</v>
      </c>
      <c r="AT76" s="36" t="s">
        <v>3656</v>
      </c>
      <c r="AU76" s="36" t="s">
        <v>3654</v>
      </c>
      <c r="AV76" s="36" t="s">
        <v>3656</v>
      </c>
      <c r="AW76" s="36" t="s">
        <v>3654</v>
      </c>
      <c r="AX76" s="4" t="s">
        <v>363</v>
      </c>
      <c r="AY76" s="4" t="s">
        <v>426</v>
      </c>
      <c r="AZ76" s="4" t="s">
        <v>476</v>
      </c>
    </row>
    <row r="77" spans="1:52">
      <c r="A77" s="4" t="s">
        <v>3887</v>
      </c>
      <c r="B77" s="4">
        <v>76</v>
      </c>
      <c r="C77" s="36" t="s">
        <v>982</v>
      </c>
      <c r="D77" s="4" t="s">
        <v>501</v>
      </c>
      <c r="F77" s="4" t="s">
        <v>983</v>
      </c>
      <c r="G77" s="4" t="s">
        <v>984</v>
      </c>
      <c r="H77" s="4" t="s">
        <v>3779</v>
      </c>
      <c r="I77" s="4" t="s">
        <v>985</v>
      </c>
      <c r="L77" s="4">
        <v>1</v>
      </c>
      <c r="M77" s="4" t="s">
        <v>339</v>
      </c>
      <c r="N77" s="4" t="s">
        <v>340</v>
      </c>
      <c r="O77" s="4" t="s">
        <v>640</v>
      </c>
      <c r="P77" s="4" t="s">
        <v>411</v>
      </c>
      <c r="S77" s="4" t="s">
        <v>340</v>
      </c>
      <c r="T77" s="4" t="s">
        <v>339</v>
      </c>
      <c r="U77" s="4">
        <v>2</v>
      </c>
      <c r="V77" s="4" t="s">
        <v>351</v>
      </c>
      <c r="W77" s="4" t="s">
        <v>352</v>
      </c>
      <c r="Y77" s="4" t="s">
        <v>415</v>
      </c>
      <c r="Z77" s="4" t="s">
        <v>357</v>
      </c>
      <c r="AA77" s="4" t="s">
        <v>3814</v>
      </c>
      <c r="AB77" s="4" t="s">
        <v>423</v>
      </c>
      <c r="AC77" s="4" t="s">
        <v>339</v>
      </c>
      <c r="AD77" s="4" t="s">
        <v>428</v>
      </c>
      <c r="AE77" s="4" t="s">
        <v>372</v>
      </c>
      <c r="AF77" s="4" t="s">
        <v>373</v>
      </c>
      <c r="AG77" s="4" t="s">
        <v>340</v>
      </c>
      <c r="AH77" s="4" t="s">
        <v>379</v>
      </c>
      <c r="AI77" s="66">
        <v>8</v>
      </c>
      <c r="AJ77" s="36" t="s">
        <v>995</v>
      </c>
      <c r="AK77" s="36">
        <v>534.44261892929171</v>
      </c>
      <c r="AL77" s="51">
        <v>14</v>
      </c>
      <c r="AM77" s="36" t="s">
        <v>995</v>
      </c>
      <c r="AN77" s="36">
        <v>534.44261892929171</v>
      </c>
      <c r="AO77" s="36" t="s">
        <v>395</v>
      </c>
      <c r="AP77" s="36" t="s">
        <v>396</v>
      </c>
      <c r="AQ77" s="36" t="s">
        <v>396</v>
      </c>
      <c r="AR77" s="36" t="s">
        <v>397</v>
      </c>
      <c r="AS77" s="66">
        <v>8</v>
      </c>
      <c r="AT77" s="36" t="s">
        <v>999</v>
      </c>
      <c r="AU77" s="36">
        <v>204.26052166779562</v>
      </c>
      <c r="AV77" s="36" t="s">
        <v>999</v>
      </c>
      <c r="AW77" s="36">
        <v>204.26052166779562</v>
      </c>
      <c r="AX77" s="4" t="s">
        <v>425</v>
      </c>
      <c r="AY77" s="4" t="s">
        <v>426</v>
      </c>
      <c r="AZ77" s="4" t="s">
        <v>476</v>
      </c>
    </row>
    <row r="78" spans="1:52">
      <c r="A78" s="4" t="s">
        <v>3891</v>
      </c>
      <c r="B78" s="4">
        <v>77</v>
      </c>
      <c r="C78" s="36" t="s">
        <v>982</v>
      </c>
      <c r="D78" s="4" t="s">
        <v>988</v>
      </c>
      <c r="F78" s="4" t="s">
        <v>983</v>
      </c>
      <c r="G78" s="4" t="s">
        <v>984</v>
      </c>
      <c r="H78" s="4" t="s">
        <v>3779</v>
      </c>
      <c r="I78" s="4" t="s">
        <v>985</v>
      </c>
      <c r="L78" s="4">
        <v>1</v>
      </c>
      <c r="M78" s="4" t="s">
        <v>339</v>
      </c>
      <c r="N78" s="4" t="s">
        <v>340</v>
      </c>
      <c r="O78" s="4" t="s">
        <v>640</v>
      </c>
      <c r="P78" s="4" t="s">
        <v>411</v>
      </c>
      <c r="S78" s="4" t="s">
        <v>340</v>
      </c>
      <c r="T78" s="4" t="s">
        <v>339</v>
      </c>
      <c r="U78" s="4">
        <v>2</v>
      </c>
      <c r="V78" s="4" t="s">
        <v>351</v>
      </c>
      <c r="W78" s="4" t="s">
        <v>352</v>
      </c>
      <c r="Y78" s="4" t="s">
        <v>415</v>
      </c>
      <c r="Z78" s="4" t="s">
        <v>357</v>
      </c>
      <c r="AA78" s="4" t="s">
        <v>3814</v>
      </c>
      <c r="AB78" s="4" t="s">
        <v>423</v>
      </c>
      <c r="AC78" s="4" t="s">
        <v>339</v>
      </c>
      <c r="AD78" s="4" t="s">
        <v>428</v>
      </c>
      <c r="AE78" s="4" t="s">
        <v>372</v>
      </c>
      <c r="AF78" s="4" t="s">
        <v>373</v>
      </c>
      <c r="AG78" s="4" t="s">
        <v>340</v>
      </c>
      <c r="AH78" s="4" t="s">
        <v>379</v>
      </c>
      <c r="AI78" s="66">
        <v>8</v>
      </c>
      <c r="AJ78" s="36" t="s">
        <v>1043</v>
      </c>
      <c r="AK78" s="36">
        <v>362.16595118812592</v>
      </c>
      <c r="AL78" s="51">
        <v>20</v>
      </c>
      <c r="AM78" s="36" t="s">
        <v>1041</v>
      </c>
      <c r="AN78" s="36">
        <v>253.34221756351624</v>
      </c>
      <c r="AO78" s="36" t="s">
        <v>395</v>
      </c>
      <c r="AP78" s="36" t="s">
        <v>396</v>
      </c>
      <c r="AQ78" s="36" t="s">
        <v>396</v>
      </c>
      <c r="AR78" s="36" t="s">
        <v>397</v>
      </c>
      <c r="AS78" s="66">
        <v>8</v>
      </c>
      <c r="AT78" s="36" t="s">
        <v>1049</v>
      </c>
      <c r="AU78" s="36">
        <v>116.94980475400547</v>
      </c>
      <c r="AV78" s="36" t="s">
        <v>1047</v>
      </c>
      <c r="AW78" s="36">
        <v>180.68841001016088</v>
      </c>
      <c r="AX78" s="4" t="s">
        <v>425</v>
      </c>
      <c r="AY78" s="4" t="s">
        <v>426</v>
      </c>
      <c r="AZ78" s="4" t="s">
        <v>476</v>
      </c>
    </row>
    <row r="79" spans="1:52">
      <c r="A79" s="4" t="s">
        <v>3893</v>
      </c>
      <c r="B79" s="4">
        <v>78</v>
      </c>
      <c r="C79" s="36" t="s">
        <v>578</v>
      </c>
      <c r="D79" s="4" t="s">
        <v>808</v>
      </c>
      <c r="F79" s="4" t="s">
        <v>1051</v>
      </c>
      <c r="G79" s="4" t="s">
        <v>1052</v>
      </c>
      <c r="H79" s="4" t="s">
        <v>3779</v>
      </c>
      <c r="I79" s="4" t="s">
        <v>1053</v>
      </c>
      <c r="J79" s="4" t="s">
        <v>340</v>
      </c>
      <c r="K79" s="4" t="s">
        <v>368</v>
      </c>
      <c r="L79" s="4">
        <v>2</v>
      </c>
      <c r="M79" s="4" t="s">
        <v>339</v>
      </c>
      <c r="N79" s="4" t="s">
        <v>340</v>
      </c>
      <c r="O79" s="4" t="s">
        <v>340</v>
      </c>
      <c r="P79" s="4" t="s">
        <v>411</v>
      </c>
      <c r="S79" s="4" t="s">
        <v>340</v>
      </c>
      <c r="T79" s="4" t="s">
        <v>339</v>
      </c>
      <c r="U79" s="4">
        <v>3</v>
      </c>
      <c r="V79" s="4" t="s">
        <v>351</v>
      </c>
      <c r="W79" s="4" t="s">
        <v>352</v>
      </c>
      <c r="X79" s="4" t="s">
        <v>3810</v>
      </c>
      <c r="Y79" s="4" t="s">
        <v>356</v>
      </c>
      <c r="Z79" s="4" t="s">
        <v>357</v>
      </c>
      <c r="AA79" s="4" t="s">
        <v>3815</v>
      </c>
      <c r="AB79" s="4" t="s">
        <v>423</v>
      </c>
      <c r="AC79" s="4" t="s">
        <v>339</v>
      </c>
      <c r="AD79" s="4" t="s">
        <v>371</v>
      </c>
      <c r="AE79" s="4" t="s">
        <v>372</v>
      </c>
      <c r="AF79" s="4" t="s">
        <v>373</v>
      </c>
      <c r="AG79" s="4" t="s">
        <v>340</v>
      </c>
      <c r="AH79" s="4" t="s">
        <v>379</v>
      </c>
      <c r="AI79" s="66">
        <v>5</v>
      </c>
      <c r="AJ79" s="36" t="s">
        <v>1068</v>
      </c>
      <c r="AK79" s="36" t="s">
        <v>1069</v>
      </c>
      <c r="AL79" s="51">
        <v>20</v>
      </c>
      <c r="AM79" s="36" t="s">
        <v>1066</v>
      </c>
      <c r="AN79" s="36" t="s">
        <v>1067</v>
      </c>
      <c r="AO79" s="36" t="s">
        <v>395</v>
      </c>
      <c r="AP79" s="36" t="s">
        <v>334</v>
      </c>
      <c r="AQ79" s="36">
        <v>40</v>
      </c>
      <c r="AR79" s="36" t="s">
        <v>1070</v>
      </c>
      <c r="AS79" s="66">
        <v>5</v>
      </c>
      <c r="AT79" s="36" t="s">
        <v>1073</v>
      </c>
      <c r="AU79" s="36" t="s">
        <v>1074</v>
      </c>
      <c r="AV79" s="36" t="s">
        <v>1071</v>
      </c>
      <c r="AW79" s="36" t="s">
        <v>1072</v>
      </c>
      <c r="AX79" s="4" t="s">
        <v>425</v>
      </c>
      <c r="AY79" s="4" t="s">
        <v>426</v>
      </c>
      <c r="AZ79" s="4" t="s">
        <v>476</v>
      </c>
    </row>
    <row r="80" spans="1:52">
      <c r="A80" s="4" t="s">
        <v>3894</v>
      </c>
      <c r="B80" s="4">
        <v>79</v>
      </c>
      <c r="C80" s="36" t="s">
        <v>578</v>
      </c>
      <c r="D80" s="4" t="s">
        <v>1056</v>
      </c>
      <c r="F80" s="4" t="s">
        <v>1051</v>
      </c>
      <c r="G80" s="4" t="s">
        <v>1052</v>
      </c>
      <c r="H80" s="4" t="s">
        <v>3779</v>
      </c>
      <c r="I80" s="4" t="s">
        <v>1053</v>
      </c>
      <c r="J80" s="4" t="s">
        <v>340</v>
      </c>
      <c r="K80" s="4" t="s">
        <v>368</v>
      </c>
      <c r="L80" s="4">
        <v>2</v>
      </c>
      <c r="M80" s="4" t="s">
        <v>339</v>
      </c>
      <c r="N80" s="4" t="s">
        <v>340</v>
      </c>
      <c r="O80" s="4" t="s">
        <v>340</v>
      </c>
      <c r="P80" s="4" t="s">
        <v>411</v>
      </c>
      <c r="S80" s="4" t="s">
        <v>340</v>
      </c>
      <c r="T80" s="4" t="s">
        <v>339</v>
      </c>
      <c r="U80" s="4">
        <v>3</v>
      </c>
      <c r="V80" s="4" t="s">
        <v>351</v>
      </c>
      <c r="W80" s="4" t="s">
        <v>352</v>
      </c>
      <c r="X80" s="4" t="s">
        <v>3810</v>
      </c>
      <c r="Y80" s="4" t="s">
        <v>356</v>
      </c>
      <c r="Z80" s="4" t="s">
        <v>357</v>
      </c>
      <c r="AA80" s="4" t="s">
        <v>3815</v>
      </c>
      <c r="AB80" s="4" t="s">
        <v>423</v>
      </c>
      <c r="AC80" s="4" t="s">
        <v>339</v>
      </c>
      <c r="AD80" s="4" t="s">
        <v>371</v>
      </c>
      <c r="AE80" s="4" t="s">
        <v>372</v>
      </c>
      <c r="AF80" s="4" t="s">
        <v>373</v>
      </c>
      <c r="AG80" s="4" t="s">
        <v>340</v>
      </c>
      <c r="AH80" s="4" t="s">
        <v>379</v>
      </c>
      <c r="AI80" s="66">
        <v>5</v>
      </c>
      <c r="AJ80" s="36" t="s">
        <v>1079</v>
      </c>
      <c r="AK80" s="36" t="s">
        <v>1080</v>
      </c>
      <c r="AL80" s="51">
        <v>17</v>
      </c>
      <c r="AM80" s="36" t="s">
        <v>1077</v>
      </c>
      <c r="AN80" s="36" t="s">
        <v>1078</v>
      </c>
      <c r="AO80" s="36" t="s">
        <v>395</v>
      </c>
      <c r="AP80" s="36" t="s">
        <v>334</v>
      </c>
      <c r="AQ80" s="36">
        <v>40</v>
      </c>
      <c r="AR80" s="36" t="s">
        <v>1070</v>
      </c>
      <c r="AS80" s="66">
        <v>5</v>
      </c>
      <c r="AT80" s="36" t="s">
        <v>1083</v>
      </c>
      <c r="AU80" s="36" t="s">
        <v>1084</v>
      </c>
      <c r="AV80" s="36" t="s">
        <v>1081</v>
      </c>
      <c r="AW80" s="36" t="s">
        <v>1082</v>
      </c>
      <c r="AX80" s="4" t="s">
        <v>425</v>
      </c>
      <c r="AY80" s="4" t="s">
        <v>426</v>
      </c>
      <c r="AZ80" s="4" t="s">
        <v>476</v>
      </c>
    </row>
    <row r="81" spans="1:52">
      <c r="A81" s="4" t="s">
        <v>3895</v>
      </c>
      <c r="B81" s="4">
        <v>80</v>
      </c>
      <c r="C81" s="36" t="s">
        <v>578</v>
      </c>
      <c r="D81" s="4" t="s">
        <v>1057</v>
      </c>
      <c r="F81" s="4" t="s">
        <v>1051</v>
      </c>
      <c r="G81" s="4" t="s">
        <v>1052</v>
      </c>
      <c r="H81" s="4" t="s">
        <v>3779</v>
      </c>
      <c r="I81" s="4" t="s">
        <v>1053</v>
      </c>
      <c r="J81" s="4" t="s">
        <v>340</v>
      </c>
      <c r="K81" s="4" t="s">
        <v>368</v>
      </c>
      <c r="L81" s="4">
        <v>2</v>
      </c>
      <c r="M81" s="4" t="s">
        <v>339</v>
      </c>
      <c r="N81" s="4" t="s">
        <v>340</v>
      </c>
      <c r="O81" s="4" t="s">
        <v>340</v>
      </c>
      <c r="P81" s="4" t="s">
        <v>411</v>
      </c>
      <c r="S81" s="4" t="s">
        <v>340</v>
      </c>
      <c r="T81" s="4" t="s">
        <v>339</v>
      </c>
      <c r="U81" s="4">
        <v>3</v>
      </c>
      <c r="V81" s="4" t="s">
        <v>351</v>
      </c>
      <c r="W81" s="4" t="s">
        <v>352</v>
      </c>
      <c r="X81" s="4" t="s">
        <v>3810</v>
      </c>
      <c r="Y81" s="4" t="s">
        <v>356</v>
      </c>
      <c r="Z81" s="4" t="s">
        <v>357</v>
      </c>
      <c r="AA81" s="4" t="s">
        <v>3815</v>
      </c>
      <c r="AB81" s="4" t="s">
        <v>423</v>
      </c>
      <c r="AC81" s="4" t="s">
        <v>339</v>
      </c>
      <c r="AD81" s="4" t="s">
        <v>371</v>
      </c>
      <c r="AE81" s="4" t="s">
        <v>372</v>
      </c>
      <c r="AF81" s="4" t="s">
        <v>373</v>
      </c>
      <c r="AG81" s="4" t="s">
        <v>340</v>
      </c>
      <c r="AH81" s="4" t="s">
        <v>379</v>
      </c>
      <c r="AI81" s="66">
        <v>5</v>
      </c>
      <c r="AJ81" s="36" t="s">
        <v>1091</v>
      </c>
      <c r="AK81" s="36" t="s">
        <v>1092</v>
      </c>
      <c r="AL81" s="51">
        <v>17</v>
      </c>
      <c r="AM81" s="36" t="s">
        <v>1089</v>
      </c>
      <c r="AN81" s="36" t="s">
        <v>1090</v>
      </c>
      <c r="AO81" s="36" t="s">
        <v>395</v>
      </c>
      <c r="AP81" s="36" t="s">
        <v>1093</v>
      </c>
      <c r="AQ81" s="36">
        <v>4</v>
      </c>
      <c r="AR81" s="36" t="s">
        <v>1070</v>
      </c>
      <c r="AS81" s="66">
        <v>5</v>
      </c>
      <c r="AT81" s="36" t="s">
        <v>1096</v>
      </c>
      <c r="AU81" s="36" t="s">
        <v>1097</v>
      </c>
      <c r="AV81" s="36" t="s">
        <v>1094</v>
      </c>
      <c r="AW81" s="36" t="s">
        <v>1095</v>
      </c>
      <c r="AX81" s="4" t="s">
        <v>425</v>
      </c>
      <c r="AY81" s="4" t="s">
        <v>426</v>
      </c>
      <c r="AZ81" s="4" t="s">
        <v>476</v>
      </c>
    </row>
    <row r="82" spans="1:52">
      <c r="A82" s="4" t="s">
        <v>3896</v>
      </c>
      <c r="B82" s="4">
        <v>81</v>
      </c>
      <c r="C82" s="36" t="s">
        <v>578</v>
      </c>
      <c r="D82" s="4" t="s">
        <v>1058</v>
      </c>
      <c r="F82" s="4" t="s">
        <v>1051</v>
      </c>
      <c r="G82" s="4" t="s">
        <v>1052</v>
      </c>
      <c r="H82" s="4" t="s">
        <v>3779</v>
      </c>
      <c r="I82" s="4" t="s">
        <v>1053</v>
      </c>
      <c r="J82" s="4" t="s">
        <v>340</v>
      </c>
      <c r="K82" s="4" t="s">
        <v>368</v>
      </c>
      <c r="L82" s="4">
        <v>2</v>
      </c>
      <c r="M82" s="4" t="s">
        <v>339</v>
      </c>
      <c r="N82" s="4" t="s">
        <v>340</v>
      </c>
      <c r="O82" s="4" t="s">
        <v>340</v>
      </c>
      <c r="P82" s="4" t="s">
        <v>411</v>
      </c>
      <c r="S82" s="4" t="s">
        <v>340</v>
      </c>
      <c r="T82" s="4" t="s">
        <v>339</v>
      </c>
      <c r="U82" s="4">
        <v>3</v>
      </c>
      <c r="V82" s="4" t="s">
        <v>351</v>
      </c>
      <c r="W82" s="4" t="s">
        <v>352</v>
      </c>
      <c r="X82" s="4" t="s">
        <v>3810</v>
      </c>
      <c r="Y82" s="4" t="s">
        <v>356</v>
      </c>
      <c r="Z82" s="4" t="s">
        <v>357</v>
      </c>
      <c r="AA82" s="4" t="s">
        <v>3815</v>
      </c>
      <c r="AB82" s="4" t="s">
        <v>423</v>
      </c>
      <c r="AC82" s="4" t="s">
        <v>339</v>
      </c>
      <c r="AD82" s="4" t="s">
        <v>371</v>
      </c>
      <c r="AE82" s="4" t="s">
        <v>372</v>
      </c>
      <c r="AF82" s="4" t="s">
        <v>373</v>
      </c>
      <c r="AG82" s="4" t="s">
        <v>340</v>
      </c>
      <c r="AH82" s="4" t="s">
        <v>379</v>
      </c>
      <c r="AI82" s="66">
        <v>5</v>
      </c>
      <c r="AJ82" s="36" t="s">
        <v>1105</v>
      </c>
      <c r="AK82" s="36" t="s">
        <v>1106</v>
      </c>
      <c r="AL82" s="51">
        <v>17</v>
      </c>
      <c r="AM82" s="36" t="s">
        <v>1103</v>
      </c>
      <c r="AN82" s="36" t="s">
        <v>1104</v>
      </c>
      <c r="AO82" s="36" t="s">
        <v>395</v>
      </c>
      <c r="AP82" s="36" t="s">
        <v>1107</v>
      </c>
      <c r="AQ82" s="36">
        <v>20</v>
      </c>
      <c r="AR82" s="36" t="s">
        <v>1070</v>
      </c>
      <c r="AS82" s="66">
        <v>5</v>
      </c>
      <c r="AT82" s="36" t="s">
        <v>1110</v>
      </c>
      <c r="AU82" s="36" t="s">
        <v>1111</v>
      </c>
      <c r="AV82" s="36" t="s">
        <v>1108</v>
      </c>
      <c r="AW82" s="36" t="s">
        <v>1109</v>
      </c>
      <c r="AX82" s="4" t="s">
        <v>425</v>
      </c>
      <c r="AY82" s="4" t="s">
        <v>426</v>
      </c>
      <c r="AZ82" s="4" t="s">
        <v>476</v>
      </c>
    </row>
    <row r="83" spans="1:52">
      <c r="A83" s="4" t="s">
        <v>3927</v>
      </c>
      <c r="B83" s="4">
        <v>82</v>
      </c>
      <c r="C83" s="36" t="s">
        <v>1598</v>
      </c>
      <c r="D83" s="4" t="s">
        <v>988</v>
      </c>
      <c r="F83" s="4" t="s">
        <v>1599</v>
      </c>
      <c r="G83" s="4" t="s">
        <v>1600</v>
      </c>
      <c r="H83" s="4" t="s">
        <v>3779</v>
      </c>
      <c r="I83" s="4" t="s">
        <v>1499</v>
      </c>
      <c r="K83" s="4" t="s">
        <v>368</v>
      </c>
      <c r="L83" s="4">
        <v>1</v>
      </c>
      <c r="M83" s="4" t="s">
        <v>339</v>
      </c>
      <c r="N83" s="4" t="s">
        <v>340</v>
      </c>
      <c r="O83" s="4" t="s">
        <v>340</v>
      </c>
      <c r="S83" s="4" t="s">
        <v>340</v>
      </c>
      <c r="T83" s="4" t="s">
        <v>339</v>
      </c>
      <c r="U83" s="4">
        <v>3</v>
      </c>
      <c r="V83" s="4" t="s">
        <v>351</v>
      </c>
      <c r="W83" s="4" t="s">
        <v>352</v>
      </c>
      <c r="X83" s="4" t="s">
        <v>3810</v>
      </c>
      <c r="Y83" s="4" t="s">
        <v>356</v>
      </c>
      <c r="Z83" s="4" t="s">
        <v>357</v>
      </c>
      <c r="AA83" s="4" t="s">
        <v>3815</v>
      </c>
      <c r="AB83" s="4" t="s">
        <v>423</v>
      </c>
      <c r="AC83" s="4" t="s">
        <v>339</v>
      </c>
      <c r="AD83" s="4" t="s">
        <v>371</v>
      </c>
      <c r="AE83" s="4" t="s">
        <v>372</v>
      </c>
      <c r="AF83" s="4" t="s">
        <v>373</v>
      </c>
      <c r="AG83" s="4" t="s">
        <v>340</v>
      </c>
      <c r="AH83" s="4" t="s">
        <v>379</v>
      </c>
      <c r="AI83" s="66">
        <v>4</v>
      </c>
      <c r="AJ83" s="36" t="s">
        <v>1734</v>
      </c>
      <c r="AK83" s="36" t="s">
        <v>1735</v>
      </c>
      <c r="AL83" s="51">
        <v>9</v>
      </c>
      <c r="AM83" s="36" t="s">
        <v>1734</v>
      </c>
      <c r="AN83" s="36" t="s">
        <v>1735</v>
      </c>
      <c r="AO83" s="36" t="s">
        <v>395</v>
      </c>
      <c r="AP83" s="36" t="s">
        <v>591</v>
      </c>
      <c r="AQ83" s="36" t="s">
        <v>591</v>
      </c>
      <c r="AR83" s="36" t="s">
        <v>397</v>
      </c>
      <c r="AS83" s="66">
        <v>4</v>
      </c>
      <c r="AT83" s="36" t="s">
        <v>1738</v>
      </c>
      <c r="AU83" s="36" t="s">
        <v>1739</v>
      </c>
      <c r="AV83" s="36" t="s">
        <v>1738</v>
      </c>
      <c r="AW83" s="36" t="s">
        <v>1739</v>
      </c>
      <c r="AX83" s="4" t="s">
        <v>425</v>
      </c>
    </row>
    <row r="84" spans="1:52">
      <c r="A84" s="4" t="s">
        <v>4030</v>
      </c>
      <c r="B84" s="4">
        <v>83</v>
      </c>
      <c r="C84" s="36" t="s">
        <v>1598</v>
      </c>
      <c r="D84" s="4" t="s">
        <v>1620</v>
      </c>
      <c r="F84" s="4" t="s">
        <v>1599</v>
      </c>
      <c r="G84" s="4" t="s">
        <v>1600</v>
      </c>
      <c r="H84" s="4" t="s">
        <v>3779</v>
      </c>
      <c r="I84" s="4" t="s">
        <v>1499</v>
      </c>
      <c r="K84" s="4" t="s">
        <v>368</v>
      </c>
      <c r="L84" s="4">
        <v>1</v>
      </c>
      <c r="M84" s="4" t="s">
        <v>339</v>
      </c>
      <c r="N84" s="4" t="s">
        <v>340</v>
      </c>
      <c r="O84" s="4" t="s">
        <v>340</v>
      </c>
      <c r="S84" s="4" t="s">
        <v>339</v>
      </c>
      <c r="T84" s="4" t="s">
        <v>339</v>
      </c>
      <c r="U84" s="4">
        <v>3</v>
      </c>
      <c r="V84" s="4" t="s">
        <v>351</v>
      </c>
      <c r="W84" s="4" t="s">
        <v>352</v>
      </c>
      <c r="X84" s="4" t="s">
        <v>3810</v>
      </c>
      <c r="Y84" s="4" t="s">
        <v>415</v>
      </c>
      <c r="Z84" s="4" t="s">
        <v>357</v>
      </c>
      <c r="AA84" s="4" t="s">
        <v>3814</v>
      </c>
      <c r="AB84" s="4" t="s">
        <v>423</v>
      </c>
      <c r="AC84" s="4" t="s">
        <v>339</v>
      </c>
      <c r="AD84" s="4" t="s">
        <v>428</v>
      </c>
      <c r="AE84" s="4" t="s">
        <v>372</v>
      </c>
      <c r="AF84" s="4" t="s">
        <v>373</v>
      </c>
      <c r="AG84" s="4" t="s">
        <v>340</v>
      </c>
      <c r="AH84" s="4" t="s">
        <v>379</v>
      </c>
      <c r="AI84" s="66">
        <v>5</v>
      </c>
      <c r="AJ84" s="36" t="s">
        <v>1752</v>
      </c>
      <c r="AK84" s="36" t="s">
        <v>1753</v>
      </c>
      <c r="AL84" s="51">
        <v>12</v>
      </c>
      <c r="AM84" s="36" t="s">
        <v>1752</v>
      </c>
      <c r="AN84" s="36" t="s">
        <v>1753</v>
      </c>
      <c r="AO84" s="36" t="s">
        <v>395</v>
      </c>
      <c r="AP84" s="36" t="s">
        <v>591</v>
      </c>
      <c r="AQ84" s="36" t="s">
        <v>591</v>
      </c>
      <c r="AR84" s="36" t="s">
        <v>397</v>
      </c>
      <c r="AS84" s="66">
        <v>5</v>
      </c>
      <c r="AT84" s="36" t="s">
        <v>1756</v>
      </c>
      <c r="AU84" s="36" t="s">
        <v>1757</v>
      </c>
      <c r="AV84" s="36" t="s">
        <v>1756</v>
      </c>
      <c r="AW84" s="36" t="s">
        <v>1757</v>
      </c>
      <c r="AX84" s="4" t="s">
        <v>425</v>
      </c>
    </row>
    <row r="85" spans="1:52">
      <c r="A85" s="4" t="s">
        <v>3950</v>
      </c>
      <c r="B85" s="4">
        <v>84</v>
      </c>
      <c r="C85" s="36" t="s">
        <v>2288</v>
      </c>
      <c r="D85" s="4" t="s">
        <v>408</v>
      </c>
      <c r="F85" s="4" t="s">
        <v>2289</v>
      </c>
      <c r="G85" s="4" t="s">
        <v>2290</v>
      </c>
      <c r="H85" s="4" t="s">
        <v>3779</v>
      </c>
      <c r="I85" s="4" t="s">
        <v>1850</v>
      </c>
      <c r="J85" s="4" t="s">
        <v>339</v>
      </c>
      <c r="K85" s="4" t="s">
        <v>368</v>
      </c>
      <c r="L85" s="4">
        <v>2</v>
      </c>
      <c r="M85" s="4" t="s">
        <v>339</v>
      </c>
      <c r="N85" s="4" t="s">
        <v>340</v>
      </c>
      <c r="O85" s="4" t="s">
        <v>340</v>
      </c>
      <c r="S85" s="4" t="s">
        <v>340</v>
      </c>
      <c r="T85" s="4" t="s">
        <v>339</v>
      </c>
      <c r="U85" s="4">
        <v>1</v>
      </c>
      <c r="V85" s="4" t="s">
        <v>351</v>
      </c>
      <c r="Y85" s="4" t="s">
        <v>356</v>
      </c>
      <c r="Z85" s="4" t="s">
        <v>357</v>
      </c>
      <c r="AA85" s="4" t="s">
        <v>3815</v>
      </c>
      <c r="AB85" s="4" t="s">
        <v>423</v>
      </c>
      <c r="AC85" s="4" t="s">
        <v>339</v>
      </c>
      <c r="AD85" s="4" t="s">
        <v>371</v>
      </c>
      <c r="AE85" s="4" t="s">
        <v>372</v>
      </c>
      <c r="AF85" s="4" t="s">
        <v>373</v>
      </c>
      <c r="AG85" s="4" t="s">
        <v>340</v>
      </c>
      <c r="AH85" s="4" t="s">
        <v>379</v>
      </c>
      <c r="AI85" s="66">
        <v>5</v>
      </c>
      <c r="AJ85" s="36" t="s">
        <v>2305</v>
      </c>
      <c r="AK85" s="36">
        <v>706.43872006353104</v>
      </c>
      <c r="AL85" s="51">
        <v>14</v>
      </c>
      <c r="AM85" s="36" t="s">
        <v>2305</v>
      </c>
      <c r="AN85" s="36">
        <v>706.43872006353104</v>
      </c>
      <c r="AO85" s="36" t="s">
        <v>395</v>
      </c>
      <c r="AP85" s="36" t="s">
        <v>396</v>
      </c>
      <c r="AQ85" s="36" t="s">
        <v>396</v>
      </c>
      <c r="AR85" s="36" t="s">
        <v>397</v>
      </c>
      <c r="AS85" s="66">
        <v>5</v>
      </c>
      <c r="AT85" s="36" t="s">
        <v>2308</v>
      </c>
      <c r="AU85" s="36">
        <v>38.111542608506419</v>
      </c>
      <c r="AV85" s="36" t="s">
        <v>2308</v>
      </c>
      <c r="AW85" s="36">
        <v>38.111542608506419</v>
      </c>
      <c r="AX85" s="4" t="s">
        <v>425</v>
      </c>
      <c r="AY85" s="4" t="s">
        <v>426</v>
      </c>
      <c r="AZ85" s="4" t="s">
        <v>476</v>
      </c>
    </row>
    <row r="86" spans="1:52">
      <c r="A86" s="4" t="s">
        <v>3973</v>
      </c>
      <c r="B86" s="4">
        <v>85</v>
      </c>
      <c r="C86" s="36" t="s">
        <v>2944</v>
      </c>
      <c r="D86" s="4" t="s">
        <v>2947</v>
      </c>
      <c r="F86" s="4" t="s">
        <v>2945</v>
      </c>
      <c r="G86" s="4" t="s">
        <v>2946</v>
      </c>
      <c r="H86" s="4" t="s">
        <v>3779</v>
      </c>
      <c r="I86" s="4" t="s">
        <v>1117</v>
      </c>
      <c r="J86" s="4" t="s">
        <v>339</v>
      </c>
      <c r="K86" s="4" t="s">
        <v>368</v>
      </c>
      <c r="L86" s="4">
        <v>1</v>
      </c>
      <c r="M86" s="4" t="s">
        <v>339</v>
      </c>
      <c r="N86" s="4" t="s">
        <v>339</v>
      </c>
      <c r="O86" s="4" t="s">
        <v>340</v>
      </c>
      <c r="S86" s="4" t="s">
        <v>340</v>
      </c>
      <c r="T86" s="4" t="s">
        <v>339</v>
      </c>
      <c r="U86" s="4">
        <v>1</v>
      </c>
      <c r="V86" s="4" t="s">
        <v>351</v>
      </c>
      <c r="Y86" s="4" t="s">
        <v>415</v>
      </c>
      <c r="Z86" s="4" t="s">
        <v>357</v>
      </c>
      <c r="AA86" s="4" t="s">
        <v>3815</v>
      </c>
      <c r="AB86" s="4" t="s">
        <v>423</v>
      </c>
      <c r="AC86" s="4" t="s">
        <v>339</v>
      </c>
      <c r="AD86" s="4" t="s">
        <v>428</v>
      </c>
      <c r="AE86" s="4" t="s">
        <v>372</v>
      </c>
      <c r="AF86" s="4" t="s">
        <v>2950</v>
      </c>
      <c r="AG86" s="4" t="s">
        <v>340</v>
      </c>
      <c r="AH86" s="4" t="s">
        <v>379</v>
      </c>
      <c r="AI86" s="66">
        <v>3</v>
      </c>
      <c r="AJ86" s="36" t="s">
        <v>2971</v>
      </c>
      <c r="AK86" s="36">
        <v>520.24467700000002</v>
      </c>
      <c r="AL86" s="51">
        <v>7</v>
      </c>
      <c r="AM86" s="36" t="s">
        <v>2971</v>
      </c>
      <c r="AN86" s="36">
        <v>5.1926883210914943</v>
      </c>
      <c r="AO86" s="36" t="s">
        <v>395</v>
      </c>
      <c r="AP86" s="36" t="s">
        <v>396</v>
      </c>
      <c r="AQ86" s="36" t="s">
        <v>396</v>
      </c>
      <c r="AR86" s="36" t="s">
        <v>397</v>
      </c>
      <c r="AS86" s="66">
        <v>3</v>
      </c>
      <c r="AT86" s="36" t="s">
        <v>2973</v>
      </c>
      <c r="AU86" s="36">
        <v>0.67549981495186218</v>
      </c>
      <c r="AV86" s="36" t="s">
        <v>2973</v>
      </c>
      <c r="AW86" s="36">
        <v>0.67549981495186218</v>
      </c>
      <c r="AX86" s="4" t="s">
        <v>425</v>
      </c>
    </row>
    <row r="87" spans="1:52">
      <c r="A87" s="4" t="s">
        <v>3978</v>
      </c>
      <c r="B87" s="4">
        <v>86</v>
      </c>
      <c r="C87" s="36" t="s">
        <v>3022</v>
      </c>
      <c r="D87" s="4" t="s">
        <v>503</v>
      </c>
      <c r="F87" s="4" t="s">
        <v>3023</v>
      </c>
      <c r="G87" s="4" t="s">
        <v>3024</v>
      </c>
      <c r="H87" s="4" t="s">
        <v>3779</v>
      </c>
      <c r="I87" s="4" t="s">
        <v>1409</v>
      </c>
      <c r="K87" s="4" t="s">
        <v>3817</v>
      </c>
      <c r="L87" s="4">
        <v>1</v>
      </c>
      <c r="M87" s="4" t="s">
        <v>339</v>
      </c>
      <c r="N87" s="4" t="s">
        <v>339</v>
      </c>
      <c r="O87" s="4" t="s">
        <v>640</v>
      </c>
      <c r="S87" s="4" t="s">
        <v>340</v>
      </c>
      <c r="T87" s="4" t="s">
        <v>339</v>
      </c>
      <c r="U87" s="4">
        <v>4</v>
      </c>
      <c r="V87" s="4" t="s">
        <v>351</v>
      </c>
      <c r="W87" s="4" t="s">
        <v>352</v>
      </c>
      <c r="X87" s="4" t="s">
        <v>3811</v>
      </c>
      <c r="Y87" s="4" t="s">
        <v>415</v>
      </c>
      <c r="Z87" s="4" t="s">
        <v>357</v>
      </c>
      <c r="AA87" s="4" t="s">
        <v>3814</v>
      </c>
      <c r="AB87" s="4" t="s">
        <v>423</v>
      </c>
      <c r="AC87" s="4" t="s">
        <v>339</v>
      </c>
      <c r="AD87" s="4" t="s">
        <v>428</v>
      </c>
      <c r="AE87" s="4" t="s">
        <v>372</v>
      </c>
      <c r="AF87" s="4" t="s">
        <v>373</v>
      </c>
      <c r="AG87" s="4" t="s">
        <v>340</v>
      </c>
      <c r="AH87" s="4" t="s">
        <v>379</v>
      </c>
      <c r="AI87" s="66">
        <v>18</v>
      </c>
      <c r="AJ87" s="36" t="s">
        <v>3048</v>
      </c>
      <c r="AK87" s="36">
        <v>717.13779798445989</v>
      </c>
      <c r="AL87" s="51">
        <v>28</v>
      </c>
      <c r="AM87" s="36" t="s">
        <v>3046</v>
      </c>
      <c r="AN87" s="36">
        <v>803.87858683261356</v>
      </c>
      <c r="AO87" s="36" t="s">
        <v>395</v>
      </c>
      <c r="AP87" s="36" t="s">
        <v>683</v>
      </c>
      <c r="AQ87" s="36" t="s">
        <v>683</v>
      </c>
      <c r="AR87" s="36" t="s">
        <v>397</v>
      </c>
      <c r="AS87" s="66">
        <v>9</v>
      </c>
      <c r="AT87" s="36" t="s">
        <v>3054</v>
      </c>
      <c r="AU87" s="36">
        <v>223.81200000000001</v>
      </c>
      <c r="AV87" s="36" t="s">
        <v>3052</v>
      </c>
      <c r="AW87" s="36">
        <v>142.572</v>
      </c>
      <c r="AX87" s="4" t="s">
        <v>425</v>
      </c>
      <c r="AY87" s="4" t="s">
        <v>426</v>
      </c>
    </row>
    <row r="88" spans="1:52">
      <c r="A88" s="4" t="s">
        <v>3990</v>
      </c>
      <c r="B88" s="4">
        <v>87</v>
      </c>
      <c r="C88" s="36" t="s">
        <v>3198</v>
      </c>
      <c r="D88" s="4" t="s">
        <v>808</v>
      </c>
      <c r="F88" s="4" t="s">
        <v>3199</v>
      </c>
      <c r="G88" s="4" t="s">
        <v>3200</v>
      </c>
      <c r="H88" s="4" t="s">
        <v>3779</v>
      </c>
      <c r="I88" s="4" t="s">
        <v>1850</v>
      </c>
      <c r="J88" s="4" t="s">
        <v>339</v>
      </c>
      <c r="K88" s="4" t="s">
        <v>3817</v>
      </c>
      <c r="L88" s="4">
        <v>1</v>
      </c>
      <c r="M88" s="4" t="s">
        <v>339</v>
      </c>
      <c r="N88" s="4" t="s">
        <v>339</v>
      </c>
      <c r="O88" s="4" t="s">
        <v>340</v>
      </c>
      <c r="T88" s="4" t="s">
        <v>339</v>
      </c>
      <c r="U88" s="4">
        <v>1</v>
      </c>
      <c r="V88" s="4" t="s">
        <v>351</v>
      </c>
      <c r="Y88" s="4" t="s">
        <v>415</v>
      </c>
      <c r="Z88" s="4" t="s">
        <v>357</v>
      </c>
      <c r="AA88" s="4" t="s">
        <v>3815</v>
      </c>
      <c r="AB88" s="4" t="s">
        <v>423</v>
      </c>
      <c r="AC88" s="4" t="s">
        <v>339</v>
      </c>
      <c r="AD88" s="4" t="s">
        <v>371</v>
      </c>
      <c r="AE88" s="4" t="s">
        <v>372</v>
      </c>
      <c r="AF88" s="4" t="s">
        <v>373</v>
      </c>
      <c r="AG88" s="4" t="s">
        <v>340</v>
      </c>
      <c r="AH88" s="4" t="s">
        <v>379</v>
      </c>
      <c r="AI88" s="66">
        <v>6</v>
      </c>
      <c r="AJ88" s="36" t="s">
        <v>3208</v>
      </c>
      <c r="AK88" s="36">
        <v>519.78662239807591</v>
      </c>
      <c r="AL88" s="51">
        <v>11</v>
      </c>
      <c r="AM88" s="36" t="s">
        <v>3208</v>
      </c>
      <c r="AN88" s="36">
        <v>519.78662239807591</v>
      </c>
      <c r="AO88" s="36" t="s">
        <v>395</v>
      </c>
      <c r="AP88" s="36" t="s">
        <v>437</v>
      </c>
      <c r="AQ88" s="36" t="s">
        <v>437</v>
      </c>
      <c r="AR88" s="36" t="s">
        <v>397</v>
      </c>
      <c r="AS88" s="66">
        <v>6</v>
      </c>
      <c r="AT88" s="36" t="s">
        <v>3210</v>
      </c>
      <c r="AU88" s="36">
        <v>142.93997394011234</v>
      </c>
      <c r="AV88" s="36" t="s">
        <v>3210</v>
      </c>
      <c r="AW88" s="36">
        <v>142.93997394011234</v>
      </c>
      <c r="AX88" s="4" t="s">
        <v>425</v>
      </c>
    </row>
    <row r="89" spans="1:52">
      <c r="A89" s="4" t="s">
        <v>3996</v>
      </c>
      <c r="B89" s="4">
        <v>88</v>
      </c>
      <c r="C89" s="36" t="s">
        <v>3198</v>
      </c>
      <c r="D89" s="4" t="s">
        <v>408</v>
      </c>
      <c r="F89" s="4" t="s">
        <v>3199</v>
      </c>
      <c r="G89" s="4" t="s">
        <v>3200</v>
      </c>
      <c r="H89" s="4" t="s">
        <v>3779</v>
      </c>
      <c r="I89" s="4" t="s">
        <v>1850</v>
      </c>
      <c r="J89" s="4" t="s">
        <v>339</v>
      </c>
      <c r="K89" s="4" t="s">
        <v>3817</v>
      </c>
      <c r="L89" s="4">
        <v>1</v>
      </c>
      <c r="M89" s="4" t="s">
        <v>339</v>
      </c>
      <c r="N89" s="4" t="s">
        <v>339</v>
      </c>
      <c r="O89" s="4" t="s">
        <v>340</v>
      </c>
      <c r="S89" s="4" t="s">
        <v>339</v>
      </c>
      <c r="T89" s="4" t="s">
        <v>339</v>
      </c>
      <c r="U89" s="4">
        <v>1</v>
      </c>
      <c r="V89" s="4" t="s">
        <v>351</v>
      </c>
      <c r="Y89" s="4" t="s">
        <v>415</v>
      </c>
      <c r="Z89" s="4" t="s">
        <v>357</v>
      </c>
      <c r="AA89" s="4" t="s">
        <v>3815</v>
      </c>
      <c r="AB89" s="4" t="s">
        <v>423</v>
      </c>
      <c r="AC89" s="4" t="s">
        <v>339</v>
      </c>
      <c r="AD89" s="4" t="s">
        <v>371</v>
      </c>
      <c r="AE89" s="4" t="s">
        <v>372</v>
      </c>
      <c r="AF89" s="4" t="s">
        <v>373</v>
      </c>
      <c r="AG89" s="4" t="s">
        <v>340</v>
      </c>
      <c r="AH89" s="4" t="s">
        <v>379</v>
      </c>
      <c r="AI89" s="66">
        <v>6</v>
      </c>
      <c r="AJ89" s="36" t="s">
        <v>3259</v>
      </c>
      <c r="AK89" s="36">
        <v>1180.8843080573133</v>
      </c>
      <c r="AL89" s="51">
        <v>12</v>
      </c>
      <c r="AM89" s="36" t="s">
        <v>3259</v>
      </c>
      <c r="AN89" s="36">
        <v>1180.8843080573133</v>
      </c>
      <c r="AO89" s="36" t="s">
        <v>395</v>
      </c>
      <c r="AP89" s="36" t="s">
        <v>437</v>
      </c>
      <c r="AQ89" s="36" t="s">
        <v>437</v>
      </c>
      <c r="AR89" s="36" t="s">
        <v>397</v>
      </c>
      <c r="AS89" s="66">
        <v>6</v>
      </c>
      <c r="AT89" s="36" t="s">
        <v>3261</v>
      </c>
      <c r="AU89" s="36">
        <v>185.56844393376798</v>
      </c>
      <c r="AV89" s="36" t="s">
        <v>3261</v>
      </c>
      <c r="AW89" s="36">
        <v>185.56844393376798</v>
      </c>
      <c r="AX89" s="4" t="s">
        <v>425</v>
      </c>
    </row>
    <row r="90" spans="1:52">
      <c r="A90" s="4" t="s">
        <v>4000</v>
      </c>
      <c r="B90" s="4">
        <v>89</v>
      </c>
      <c r="C90" s="36" t="s">
        <v>3198</v>
      </c>
      <c r="D90" s="4" t="s">
        <v>509</v>
      </c>
      <c r="F90" s="4" t="s">
        <v>3199</v>
      </c>
      <c r="G90" s="4" t="s">
        <v>3200</v>
      </c>
      <c r="H90" s="4" t="s">
        <v>3779</v>
      </c>
      <c r="I90" s="4" t="s">
        <v>1850</v>
      </c>
      <c r="J90" s="4" t="s">
        <v>339</v>
      </c>
      <c r="K90" s="4" t="s">
        <v>3817</v>
      </c>
      <c r="L90" s="4">
        <v>1</v>
      </c>
      <c r="M90" s="4" t="s">
        <v>339</v>
      </c>
      <c r="N90" s="4" t="s">
        <v>339</v>
      </c>
      <c r="O90" s="4" t="s">
        <v>340</v>
      </c>
      <c r="S90" s="4" t="s">
        <v>339</v>
      </c>
      <c r="T90" s="4" t="s">
        <v>339</v>
      </c>
      <c r="U90" s="4">
        <v>1</v>
      </c>
      <c r="V90" s="4" t="s">
        <v>351</v>
      </c>
      <c r="Y90" s="4" t="s">
        <v>415</v>
      </c>
      <c r="Z90" s="4" t="s">
        <v>357</v>
      </c>
      <c r="AA90" s="4" t="s">
        <v>3815</v>
      </c>
      <c r="AB90" s="4" t="s">
        <v>423</v>
      </c>
      <c r="AC90" s="4" t="s">
        <v>339</v>
      </c>
      <c r="AD90" s="4" t="s">
        <v>428</v>
      </c>
      <c r="AE90" s="4" t="s">
        <v>372</v>
      </c>
      <c r="AF90" s="4" t="s">
        <v>373</v>
      </c>
      <c r="AG90" s="4" t="s">
        <v>340</v>
      </c>
      <c r="AH90" s="4" t="s">
        <v>379</v>
      </c>
      <c r="AI90" s="66">
        <v>10</v>
      </c>
      <c r="AJ90" s="36" t="s">
        <v>3292</v>
      </c>
      <c r="AK90" s="36">
        <v>1270.5588919684126</v>
      </c>
      <c r="AL90" s="51">
        <v>13</v>
      </c>
      <c r="AM90" s="36" t="s">
        <v>3292</v>
      </c>
      <c r="AN90" s="36">
        <v>1270.5588919684126</v>
      </c>
      <c r="AO90" s="36" t="s">
        <v>395</v>
      </c>
      <c r="AP90" s="36" t="s">
        <v>437</v>
      </c>
      <c r="AQ90" s="36" t="s">
        <v>437</v>
      </c>
      <c r="AR90" s="36" t="s">
        <v>397</v>
      </c>
      <c r="AS90" s="66">
        <v>10</v>
      </c>
      <c r="AT90" s="36" t="s">
        <v>3294</v>
      </c>
      <c r="AU90" s="36">
        <v>181.50841313834465</v>
      </c>
      <c r="AV90" s="36" t="s">
        <v>3294</v>
      </c>
      <c r="AW90" s="36">
        <v>181.50841313834465</v>
      </c>
      <c r="AX90" s="4" t="s">
        <v>425</v>
      </c>
    </row>
    <row r="91" spans="1:52">
      <c r="A91" s="4" t="s">
        <v>4002</v>
      </c>
      <c r="B91" s="4">
        <v>90</v>
      </c>
      <c r="C91" s="36" t="s">
        <v>3198</v>
      </c>
      <c r="D91" s="4" t="s">
        <v>3201</v>
      </c>
      <c r="F91" s="4" t="s">
        <v>3199</v>
      </c>
      <c r="G91" s="4" t="s">
        <v>3200</v>
      </c>
      <c r="H91" s="4" t="s">
        <v>3779</v>
      </c>
      <c r="I91" s="4" t="s">
        <v>1850</v>
      </c>
      <c r="J91" s="4" t="s">
        <v>339</v>
      </c>
      <c r="K91" s="4" t="s">
        <v>3817</v>
      </c>
      <c r="L91" s="4">
        <v>1</v>
      </c>
      <c r="M91" s="4" t="s">
        <v>339</v>
      </c>
      <c r="N91" s="4" t="s">
        <v>339</v>
      </c>
      <c r="O91" s="4" t="s">
        <v>340</v>
      </c>
      <c r="T91" s="4" t="s">
        <v>339</v>
      </c>
      <c r="U91" s="4">
        <v>1</v>
      </c>
      <c r="V91" s="4" t="s">
        <v>351</v>
      </c>
      <c r="Y91" s="4" t="s">
        <v>415</v>
      </c>
      <c r="Z91" s="4" t="s">
        <v>357</v>
      </c>
      <c r="AA91" s="4" t="s">
        <v>3815</v>
      </c>
      <c r="AB91" s="4" t="s">
        <v>423</v>
      </c>
      <c r="AC91" s="4" t="s">
        <v>339</v>
      </c>
      <c r="AD91" s="4" t="s">
        <v>428</v>
      </c>
      <c r="AE91" s="4" t="s">
        <v>372</v>
      </c>
      <c r="AF91" s="4" t="s">
        <v>373</v>
      </c>
      <c r="AG91" s="4" t="s">
        <v>340</v>
      </c>
      <c r="AH91" s="4" t="s">
        <v>379</v>
      </c>
      <c r="AI91" s="66">
        <v>10</v>
      </c>
      <c r="AJ91" s="36" t="s">
        <v>3307</v>
      </c>
      <c r="AK91" s="36">
        <v>351.36383309896883</v>
      </c>
      <c r="AL91" s="51">
        <v>10</v>
      </c>
      <c r="AM91" s="36" t="s">
        <v>3307</v>
      </c>
      <c r="AN91" s="36">
        <v>351.36383309896883</v>
      </c>
      <c r="AO91" s="36" t="s">
        <v>395</v>
      </c>
      <c r="AP91" s="36" t="s">
        <v>437</v>
      </c>
      <c r="AQ91" s="36" t="s">
        <v>437</v>
      </c>
      <c r="AR91" s="36" t="s">
        <v>397</v>
      </c>
      <c r="AS91" s="66">
        <v>10</v>
      </c>
      <c r="AT91" s="36" t="s">
        <v>3309</v>
      </c>
      <c r="AU91" s="36">
        <v>153.72147933844508</v>
      </c>
      <c r="AV91" s="36" t="s">
        <v>3309</v>
      </c>
      <c r="AW91" s="36">
        <v>153.72147933844508</v>
      </c>
      <c r="AX91" s="4" t="s">
        <v>425</v>
      </c>
    </row>
    <row r="92" spans="1:52">
      <c r="A92" s="4" t="s">
        <v>4015</v>
      </c>
      <c r="B92" s="4">
        <v>91</v>
      </c>
      <c r="C92" s="36" t="s">
        <v>3531</v>
      </c>
      <c r="D92" s="4" t="s">
        <v>743</v>
      </c>
      <c r="F92" s="4" t="s">
        <v>3532</v>
      </c>
      <c r="G92" s="4" t="s">
        <v>3533</v>
      </c>
      <c r="H92" s="4" t="s">
        <v>3779</v>
      </c>
      <c r="I92" s="4" t="s">
        <v>798</v>
      </c>
      <c r="J92" s="4" t="s">
        <v>339</v>
      </c>
      <c r="K92" s="4" t="s">
        <v>368</v>
      </c>
      <c r="L92" s="4">
        <v>1</v>
      </c>
      <c r="M92" s="4" t="s">
        <v>340</v>
      </c>
      <c r="N92" s="4" t="s">
        <v>339</v>
      </c>
      <c r="O92" s="4" t="s">
        <v>640</v>
      </c>
      <c r="T92" s="4" t="s">
        <v>339</v>
      </c>
      <c r="U92" s="4">
        <v>2</v>
      </c>
      <c r="V92" s="4" t="s">
        <v>351</v>
      </c>
      <c r="X92" s="4" t="s">
        <v>3810</v>
      </c>
      <c r="Y92" s="4" t="s">
        <v>356</v>
      </c>
      <c r="Z92" s="4" t="s">
        <v>357</v>
      </c>
      <c r="AA92" s="4" t="s">
        <v>3815</v>
      </c>
      <c r="AB92" s="4" t="s">
        <v>423</v>
      </c>
      <c r="AC92" s="4" t="s">
        <v>339</v>
      </c>
      <c r="AD92" s="4" t="s">
        <v>428</v>
      </c>
      <c r="AE92" s="4" t="s">
        <v>372</v>
      </c>
      <c r="AF92" s="4" t="s">
        <v>751</v>
      </c>
      <c r="AG92" s="4" t="s">
        <v>340</v>
      </c>
      <c r="AH92" s="4" t="s">
        <v>379</v>
      </c>
      <c r="AI92" s="66">
        <v>14</v>
      </c>
      <c r="AJ92" s="36" t="s">
        <v>3542</v>
      </c>
      <c r="AK92" s="36">
        <v>520.24467700000002</v>
      </c>
      <c r="AL92" s="51">
        <v>10</v>
      </c>
      <c r="AM92" s="36" t="s">
        <v>3542</v>
      </c>
      <c r="AN92" s="36">
        <v>1.5902043893789251</v>
      </c>
      <c r="AO92" s="36" t="s">
        <v>395</v>
      </c>
      <c r="AP92" s="36" t="s">
        <v>591</v>
      </c>
      <c r="AQ92" s="36" t="s">
        <v>591</v>
      </c>
      <c r="AR92" s="36" t="s">
        <v>397</v>
      </c>
      <c r="AS92" s="66">
        <v>14</v>
      </c>
      <c r="AT92" s="36" t="s">
        <v>3545</v>
      </c>
      <c r="AU92" s="36">
        <v>1.2983551132105575</v>
      </c>
      <c r="AV92" s="36" t="s">
        <v>3545</v>
      </c>
      <c r="AW92" s="36">
        <v>1.2983551132105575</v>
      </c>
      <c r="AX92" s="4" t="s">
        <v>425</v>
      </c>
      <c r="AY92" s="4" t="s">
        <v>426</v>
      </c>
    </row>
    <row r="93" spans="1:52">
      <c r="A93" s="4" t="s">
        <v>3991</v>
      </c>
      <c r="B93" s="4">
        <v>92</v>
      </c>
      <c r="C93" s="36" t="s">
        <v>3198</v>
      </c>
      <c r="D93" s="4" t="s">
        <v>743</v>
      </c>
      <c r="F93" s="4" t="s">
        <v>3199</v>
      </c>
      <c r="G93" s="4" t="s">
        <v>3200</v>
      </c>
      <c r="H93" s="4" t="s">
        <v>3800</v>
      </c>
      <c r="I93" s="4" t="s">
        <v>1850</v>
      </c>
      <c r="J93" s="4" t="s">
        <v>339</v>
      </c>
      <c r="K93" s="4" t="s">
        <v>3817</v>
      </c>
      <c r="L93" s="4">
        <v>1</v>
      </c>
      <c r="M93" s="4" t="s">
        <v>339</v>
      </c>
      <c r="N93" s="4" t="s">
        <v>339</v>
      </c>
      <c r="O93" s="4" t="s">
        <v>340</v>
      </c>
      <c r="T93" s="4" t="s">
        <v>339</v>
      </c>
      <c r="U93" s="4">
        <v>1</v>
      </c>
      <c r="V93" s="4" t="s">
        <v>351</v>
      </c>
      <c r="Y93" s="4" t="s">
        <v>415</v>
      </c>
      <c r="Z93" s="4" t="s">
        <v>357</v>
      </c>
      <c r="AA93" s="4" t="s">
        <v>3815</v>
      </c>
      <c r="AB93" s="4" t="s">
        <v>423</v>
      </c>
      <c r="AC93" s="4" t="s">
        <v>339</v>
      </c>
      <c r="AD93" s="4" t="s">
        <v>371</v>
      </c>
      <c r="AE93" s="4" t="s">
        <v>372</v>
      </c>
      <c r="AF93" s="4" t="s">
        <v>373</v>
      </c>
      <c r="AG93" s="4" t="s">
        <v>340</v>
      </c>
      <c r="AH93" s="4" t="s">
        <v>379</v>
      </c>
      <c r="AI93" s="66">
        <v>6</v>
      </c>
      <c r="AJ93" s="36" t="s">
        <v>3217</v>
      </c>
      <c r="AK93" s="36">
        <v>543.63730402355566</v>
      </c>
      <c r="AL93" s="51">
        <v>21</v>
      </c>
      <c r="AM93" s="36" t="s">
        <v>3215</v>
      </c>
      <c r="AN93" s="36">
        <v>918.55865354369166</v>
      </c>
      <c r="AO93" s="36" t="s">
        <v>395</v>
      </c>
      <c r="AP93" s="36" t="s">
        <v>437</v>
      </c>
      <c r="AQ93" s="36" t="s">
        <v>437</v>
      </c>
      <c r="AR93" s="36" t="s">
        <v>397</v>
      </c>
      <c r="AS93" s="66">
        <v>6</v>
      </c>
      <c r="AT93" s="36" t="s">
        <v>3220</v>
      </c>
      <c r="AU93" s="36">
        <v>149.97000950190008</v>
      </c>
      <c r="AV93" s="36" t="s">
        <v>3219</v>
      </c>
      <c r="AW93" s="36">
        <v>262.44567951101806</v>
      </c>
      <c r="AX93" s="4" t="s">
        <v>425</v>
      </c>
      <c r="AY93" s="4" t="s">
        <v>426</v>
      </c>
    </row>
    <row r="94" spans="1:52">
      <c r="A94" s="4" t="s">
        <v>3997</v>
      </c>
      <c r="B94" s="4">
        <v>93</v>
      </c>
      <c r="C94" s="36" t="s">
        <v>3198</v>
      </c>
      <c r="D94" s="4" t="s">
        <v>409</v>
      </c>
      <c r="F94" s="4" t="s">
        <v>3199</v>
      </c>
      <c r="G94" s="4" t="s">
        <v>3200</v>
      </c>
      <c r="H94" s="4" t="s">
        <v>3800</v>
      </c>
      <c r="I94" s="4" t="s">
        <v>1850</v>
      </c>
      <c r="J94" s="4" t="s">
        <v>339</v>
      </c>
      <c r="K94" s="4" t="s">
        <v>3817</v>
      </c>
      <c r="L94" s="4">
        <v>1</v>
      </c>
      <c r="M94" s="4" t="s">
        <v>339</v>
      </c>
      <c r="N94" s="4" t="s">
        <v>339</v>
      </c>
      <c r="O94" s="4" t="s">
        <v>340</v>
      </c>
      <c r="S94" s="4" t="s">
        <v>339</v>
      </c>
      <c r="T94" s="4" t="s">
        <v>339</v>
      </c>
      <c r="U94" s="4">
        <v>1</v>
      </c>
      <c r="V94" s="4" t="s">
        <v>351</v>
      </c>
      <c r="Y94" s="4" t="s">
        <v>415</v>
      </c>
      <c r="Z94" s="4" t="s">
        <v>357</v>
      </c>
      <c r="AA94" s="4" t="s">
        <v>3815</v>
      </c>
      <c r="AB94" s="4" t="s">
        <v>423</v>
      </c>
      <c r="AC94" s="4" t="s">
        <v>339</v>
      </c>
      <c r="AD94" s="4" t="s">
        <v>371</v>
      </c>
      <c r="AE94" s="4" t="s">
        <v>372</v>
      </c>
      <c r="AF94" s="4" t="s">
        <v>373</v>
      </c>
      <c r="AG94" s="4" t="s">
        <v>340</v>
      </c>
      <c r="AH94" s="4" t="s">
        <v>379</v>
      </c>
      <c r="AI94" s="66">
        <v>6</v>
      </c>
      <c r="AJ94" s="36" t="s">
        <v>3267</v>
      </c>
      <c r="AK94" s="36">
        <v>301.8971613082839</v>
      </c>
      <c r="AL94" s="51">
        <v>21</v>
      </c>
      <c r="AM94" s="36" t="s">
        <v>3265</v>
      </c>
      <c r="AN94" s="36">
        <v>1042.9192477847937</v>
      </c>
      <c r="AO94" s="36" t="s">
        <v>395</v>
      </c>
      <c r="AP94" s="36" t="s">
        <v>437</v>
      </c>
      <c r="AQ94" s="36" t="s">
        <v>437</v>
      </c>
      <c r="AR94" s="36" t="s">
        <v>397</v>
      </c>
      <c r="AS94" s="66">
        <v>6</v>
      </c>
      <c r="AT94" s="36" t="s">
        <v>3271</v>
      </c>
      <c r="AU94" s="36">
        <v>96.059189752985105</v>
      </c>
      <c r="AV94" s="36" t="s">
        <v>3269</v>
      </c>
      <c r="AW94" s="36">
        <v>247.00654566225566</v>
      </c>
      <c r="AX94" s="4" t="s">
        <v>425</v>
      </c>
      <c r="AY94" s="4" t="s">
        <v>426</v>
      </c>
    </row>
    <row r="95" spans="1:52">
      <c r="A95" s="4" t="s">
        <v>4001</v>
      </c>
      <c r="B95" s="4">
        <v>94</v>
      </c>
      <c r="C95" s="36" t="s">
        <v>3198</v>
      </c>
      <c r="D95" s="4" t="s">
        <v>510</v>
      </c>
      <c r="F95" s="4" t="s">
        <v>3199</v>
      </c>
      <c r="G95" s="4" t="s">
        <v>3200</v>
      </c>
      <c r="H95" s="4" t="s">
        <v>3800</v>
      </c>
      <c r="I95" s="4" t="s">
        <v>1850</v>
      </c>
      <c r="J95" s="4" t="s">
        <v>339</v>
      </c>
      <c r="K95" s="4" t="s">
        <v>3817</v>
      </c>
      <c r="L95" s="4">
        <v>1</v>
      </c>
      <c r="M95" s="4" t="s">
        <v>339</v>
      </c>
      <c r="N95" s="4" t="s">
        <v>339</v>
      </c>
      <c r="O95" s="4" t="s">
        <v>340</v>
      </c>
      <c r="S95" s="4" t="s">
        <v>339</v>
      </c>
      <c r="T95" s="4" t="s">
        <v>339</v>
      </c>
      <c r="U95" s="4">
        <v>1</v>
      </c>
      <c r="V95" s="4" t="s">
        <v>351</v>
      </c>
      <c r="Y95" s="4" t="s">
        <v>415</v>
      </c>
      <c r="Z95" s="4" t="s">
        <v>357</v>
      </c>
      <c r="AA95" s="4" t="s">
        <v>3815</v>
      </c>
      <c r="AB95" s="4" t="s">
        <v>423</v>
      </c>
      <c r="AC95" s="4" t="s">
        <v>339</v>
      </c>
      <c r="AD95" s="4" t="s">
        <v>371</v>
      </c>
      <c r="AE95" s="4" t="s">
        <v>372</v>
      </c>
      <c r="AF95" s="4" t="s">
        <v>373</v>
      </c>
      <c r="AG95" s="4" t="s">
        <v>340</v>
      </c>
      <c r="AH95" s="4" t="s">
        <v>379</v>
      </c>
      <c r="AI95" s="66">
        <v>10</v>
      </c>
      <c r="AJ95" s="36" t="s">
        <v>3300</v>
      </c>
      <c r="AK95" s="36">
        <v>1000.9778837167182</v>
      </c>
      <c r="AL95" s="51">
        <v>16</v>
      </c>
      <c r="AM95" s="36" t="s">
        <v>3298</v>
      </c>
      <c r="AN95" s="36">
        <v>490.27636615484533</v>
      </c>
      <c r="AO95" s="36" t="s">
        <v>395</v>
      </c>
      <c r="AP95" s="36" t="s">
        <v>437</v>
      </c>
      <c r="AQ95" s="36" t="s">
        <v>437</v>
      </c>
      <c r="AR95" s="36" t="s">
        <v>397</v>
      </c>
      <c r="AS95" s="66">
        <v>10</v>
      </c>
      <c r="AT95" s="36" t="s">
        <v>3304</v>
      </c>
      <c r="AU95" s="36">
        <v>142.99819579281413</v>
      </c>
      <c r="AV95" s="36" t="s">
        <v>3302</v>
      </c>
      <c r="AW95" s="36">
        <v>142.99819579281413</v>
      </c>
      <c r="AX95" s="4" t="s">
        <v>425</v>
      </c>
      <c r="AY95" s="4" t="s">
        <v>426</v>
      </c>
      <c r="AZ95" s="4" t="s">
        <v>476</v>
      </c>
    </row>
    <row r="96" spans="1:52">
      <c r="A96" s="4" t="s">
        <v>4003</v>
      </c>
      <c r="B96" s="4">
        <v>95</v>
      </c>
      <c r="C96" s="36" t="s">
        <v>3198</v>
      </c>
      <c r="D96" s="4" t="s">
        <v>3202</v>
      </c>
      <c r="F96" s="4" t="s">
        <v>3199</v>
      </c>
      <c r="G96" s="4" t="s">
        <v>3200</v>
      </c>
      <c r="H96" s="4" t="s">
        <v>3800</v>
      </c>
      <c r="I96" s="4" t="s">
        <v>1850</v>
      </c>
      <c r="J96" s="4" t="s">
        <v>339</v>
      </c>
      <c r="K96" s="4" t="s">
        <v>3817</v>
      </c>
      <c r="L96" s="4">
        <v>1</v>
      </c>
      <c r="M96" s="4" t="s">
        <v>339</v>
      </c>
      <c r="N96" s="4" t="s">
        <v>339</v>
      </c>
      <c r="O96" s="4" t="s">
        <v>340</v>
      </c>
      <c r="T96" s="4" t="s">
        <v>339</v>
      </c>
      <c r="U96" s="4">
        <v>1</v>
      </c>
      <c r="V96" s="4" t="s">
        <v>351</v>
      </c>
      <c r="Y96" s="4" t="s">
        <v>415</v>
      </c>
      <c r="Z96" s="4" t="s">
        <v>357</v>
      </c>
      <c r="AA96" s="4" t="s">
        <v>3815</v>
      </c>
      <c r="AB96" s="4" t="s">
        <v>423</v>
      </c>
      <c r="AC96" s="4" t="s">
        <v>339</v>
      </c>
      <c r="AD96" s="4" t="s">
        <v>371</v>
      </c>
      <c r="AE96" s="4" t="s">
        <v>372</v>
      </c>
      <c r="AF96" s="4" t="s">
        <v>373</v>
      </c>
      <c r="AG96" s="4" t="s">
        <v>340</v>
      </c>
      <c r="AH96" s="4" t="s">
        <v>379</v>
      </c>
      <c r="AI96" s="66">
        <v>10</v>
      </c>
      <c r="AJ96" s="36" t="s">
        <v>3315</v>
      </c>
      <c r="AK96" s="36">
        <v>1048.2697461245366</v>
      </c>
      <c r="AL96" s="51">
        <v>17</v>
      </c>
      <c r="AM96" s="36" t="s">
        <v>3313</v>
      </c>
      <c r="AN96" s="36">
        <v>1100.681336064167</v>
      </c>
      <c r="AO96" s="36" t="s">
        <v>395</v>
      </c>
      <c r="AP96" s="36" t="s">
        <v>437</v>
      </c>
      <c r="AQ96" s="36" t="s">
        <v>437</v>
      </c>
      <c r="AR96" s="36" t="s">
        <v>397</v>
      </c>
      <c r="AS96" s="66">
        <v>10</v>
      </c>
      <c r="AT96" s="36" t="s">
        <v>3319</v>
      </c>
      <c r="AU96" s="36">
        <v>157.24109437421248</v>
      </c>
      <c r="AV96" s="36" t="s">
        <v>3317</v>
      </c>
      <c r="AW96" s="36">
        <v>157.24109437421248</v>
      </c>
      <c r="AX96" s="4" t="s">
        <v>425</v>
      </c>
      <c r="AY96" s="4" t="s">
        <v>426</v>
      </c>
      <c r="AZ96" s="4" t="s">
        <v>476</v>
      </c>
    </row>
    <row r="97" spans="1:52">
      <c r="A97" s="4" t="s">
        <v>3963</v>
      </c>
      <c r="B97" s="4">
        <v>96</v>
      </c>
      <c r="C97" s="36" t="s">
        <v>2750</v>
      </c>
      <c r="D97" s="4" t="s">
        <v>2270</v>
      </c>
      <c r="F97" s="4" t="s">
        <v>2751</v>
      </c>
      <c r="G97" s="4" t="s">
        <v>2752</v>
      </c>
      <c r="H97" s="4" t="s">
        <v>3776</v>
      </c>
      <c r="I97" s="4" t="s">
        <v>1291</v>
      </c>
      <c r="J97" s="4" t="s">
        <v>340</v>
      </c>
      <c r="K97" s="4" t="s">
        <v>368</v>
      </c>
      <c r="L97" s="4">
        <v>2</v>
      </c>
      <c r="M97" s="4" t="s">
        <v>339</v>
      </c>
      <c r="N97" s="4" t="s">
        <v>339</v>
      </c>
      <c r="O97" s="4" t="s">
        <v>340</v>
      </c>
      <c r="S97" s="4" t="s">
        <v>340</v>
      </c>
      <c r="T97" s="4" t="s">
        <v>339</v>
      </c>
      <c r="U97" s="4">
        <v>2</v>
      </c>
      <c r="V97" s="4" t="s">
        <v>351</v>
      </c>
      <c r="W97" s="4" t="s">
        <v>641</v>
      </c>
      <c r="Y97" s="4" t="s">
        <v>415</v>
      </c>
      <c r="Z97" s="4" t="s">
        <v>357</v>
      </c>
      <c r="AA97" s="4" t="s">
        <v>3814</v>
      </c>
      <c r="AB97" s="4" t="s">
        <v>423</v>
      </c>
      <c r="AC97" s="4" t="s">
        <v>339</v>
      </c>
      <c r="AD97" s="4" t="s">
        <v>371</v>
      </c>
      <c r="AE97" s="4" t="s">
        <v>372</v>
      </c>
      <c r="AF97" s="4" t="s">
        <v>373</v>
      </c>
      <c r="AG97" s="4" t="s">
        <v>340</v>
      </c>
      <c r="AH97" s="4" t="s">
        <v>379</v>
      </c>
      <c r="AI97" s="66">
        <v>5</v>
      </c>
      <c r="AJ97" s="36" t="s">
        <v>2758</v>
      </c>
      <c r="AK97" s="36" t="s">
        <v>2759</v>
      </c>
      <c r="AL97" s="51">
        <v>12</v>
      </c>
      <c r="AM97" s="36" t="s">
        <v>2758</v>
      </c>
      <c r="AN97" s="36" t="s">
        <v>2759</v>
      </c>
      <c r="AO97" s="36" t="s">
        <v>395</v>
      </c>
      <c r="AP97" s="36" t="s">
        <v>396</v>
      </c>
      <c r="AQ97" s="36" t="s">
        <v>396</v>
      </c>
      <c r="AR97" s="36" t="s">
        <v>397</v>
      </c>
      <c r="AS97" s="66">
        <v>5</v>
      </c>
      <c r="AT97" s="36" t="s">
        <v>2762</v>
      </c>
      <c r="AU97" s="36" t="s">
        <v>2763</v>
      </c>
      <c r="AV97" s="36" t="s">
        <v>2762</v>
      </c>
      <c r="AW97" s="36" t="s">
        <v>2763</v>
      </c>
      <c r="AX97" s="4" t="s">
        <v>425</v>
      </c>
    </row>
    <row r="98" spans="1:52">
      <c r="A98" s="4" t="s">
        <v>3992</v>
      </c>
      <c r="B98" s="4">
        <v>97</v>
      </c>
      <c r="C98" s="36" t="s">
        <v>3198</v>
      </c>
      <c r="D98" s="4" t="s">
        <v>1055</v>
      </c>
      <c r="F98" s="4" t="s">
        <v>3199</v>
      </c>
      <c r="G98" s="4" t="s">
        <v>3200</v>
      </c>
      <c r="H98" s="4" t="s">
        <v>3801</v>
      </c>
      <c r="I98" s="4" t="s">
        <v>1850</v>
      </c>
      <c r="J98" s="4" t="s">
        <v>339</v>
      </c>
      <c r="K98" s="4" t="s">
        <v>3817</v>
      </c>
      <c r="L98" s="4">
        <v>1</v>
      </c>
      <c r="M98" s="4" t="s">
        <v>339</v>
      </c>
      <c r="N98" s="4" t="s">
        <v>339</v>
      </c>
      <c r="O98" s="4" t="s">
        <v>340</v>
      </c>
      <c r="T98" s="4" t="s">
        <v>339</v>
      </c>
      <c r="U98" s="4">
        <v>1</v>
      </c>
      <c r="V98" s="4" t="s">
        <v>351</v>
      </c>
      <c r="Y98" s="4" t="s">
        <v>415</v>
      </c>
      <c r="Z98" s="4" t="s">
        <v>357</v>
      </c>
      <c r="AA98" s="4" t="s">
        <v>3815</v>
      </c>
      <c r="AB98" s="4" t="s">
        <v>423</v>
      </c>
      <c r="AC98" s="4" t="s">
        <v>339</v>
      </c>
      <c r="AD98" s="4" t="s">
        <v>371</v>
      </c>
      <c r="AE98" s="4" t="s">
        <v>372</v>
      </c>
      <c r="AF98" s="4" t="s">
        <v>373</v>
      </c>
      <c r="AG98" s="4" t="s">
        <v>340</v>
      </c>
      <c r="AH98" s="4" t="s">
        <v>379</v>
      </c>
      <c r="AI98" s="66">
        <v>6</v>
      </c>
      <c r="AJ98" s="36" t="s">
        <v>3224</v>
      </c>
      <c r="AK98" s="36">
        <v>424.57740558583657</v>
      </c>
      <c r="AL98" s="51">
        <v>14</v>
      </c>
      <c r="AM98" s="36" t="s">
        <v>3224</v>
      </c>
      <c r="AN98" s="36">
        <v>424.57740558583657</v>
      </c>
      <c r="AO98" s="36" t="s">
        <v>395</v>
      </c>
      <c r="AP98" s="36" t="s">
        <v>437</v>
      </c>
      <c r="AQ98" s="36" t="s">
        <v>437</v>
      </c>
      <c r="AR98" s="36" t="s">
        <v>397</v>
      </c>
      <c r="AS98" s="66">
        <v>6</v>
      </c>
      <c r="AT98" s="36" t="s">
        <v>3226</v>
      </c>
      <c r="AU98" s="36">
        <v>408.24665747070111</v>
      </c>
      <c r="AV98" s="36" t="s">
        <v>3226</v>
      </c>
      <c r="AW98" s="36">
        <v>408.24665747070111</v>
      </c>
      <c r="AX98" s="4" t="s">
        <v>425</v>
      </c>
      <c r="AY98" s="4" t="s">
        <v>426</v>
      </c>
      <c r="AZ98" s="4" t="s">
        <v>476</v>
      </c>
    </row>
    <row r="99" spans="1:52">
      <c r="A99" s="4" t="s">
        <v>3994</v>
      </c>
      <c r="B99" s="4">
        <v>98</v>
      </c>
      <c r="C99" s="36" t="s">
        <v>3198</v>
      </c>
      <c r="D99" s="4" t="s">
        <v>784</v>
      </c>
      <c r="F99" s="4" t="s">
        <v>3199</v>
      </c>
      <c r="G99" s="4" t="s">
        <v>3200</v>
      </c>
      <c r="H99" s="4" t="s">
        <v>3801</v>
      </c>
      <c r="I99" s="4" t="s">
        <v>1850</v>
      </c>
      <c r="J99" s="4" t="s">
        <v>339</v>
      </c>
      <c r="K99" s="4" t="s">
        <v>3817</v>
      </c>
      <c r="L99" s="4">
        <v>1</v>
      </c>
      <c r="M99" s="4" t="s">
        <v>339</v>
      </c>
      <c r="N99" s="4" t="s">
        <v>339</v>
      </c>
      <c r="O99" s="4" t="s">
        <v>340</v>
      </c>
      <c r="S99" s="4" t="s">
        <v>339</v>
      </c>
      <c r="T99" s="4" t="s">
        <v>339</v>
      </c>
      <c r="U99" s="4">
        <v>1</v>
      </c>
      <c r="V99" s="4" t="s">
        <v>351</v>
      </c>
      <c r="Y99" s="4" t="s">
        <v>415</v>
      </c>
      <c r="Z99" s="4" t="s">
        <v>357</v>
      </c>
      <c r="AA99" s="4" t="s">
        <v>3815</v>
      </c>
      <c r="AB99" s="4" t="s">
        <v>423</v>
      </c>
      <c r="AC99" s="4" t="s">
        <v>339</v>
      </c>
      <c r="AD99" s="4" t="s">
        <v>371</v>
      </c>
      <c r="AE99" s="4" t="s">
        <v>372</v>
      </c>
      <c r="AF99" s="4" t="s">
        <v>373</v>
      </c>
      <c r="AG99" s="4" t="s">
        <v>340</v>
      </c>
      <c r="AH99" s="4" t="s">
        <v>379</v>
      </c>
      <c r="AI99" s="66">
        <v>10</v>
      </c>
      <c r="AJ99" s="36" t="s">
        <v>3241</v>
      </c>
      <c r="AK99" s="36">
        <v>896.39503693962968</v>
      </c>
      <c r="AL99" s="51">
        <v>10</v>
      </c>
      <c r="AM99" s="36" t="s">
        <v>3241</v>
      </c>
      <c r="AN99" s="36">
        <v>896.39503693962968</v>
      </c>
      <c r="AO99" s="36" t="s">
        <v>395</v>
      </c>
      <c r="AP99" s="36" t="s">
        <v>437</v>
      </c>
      <c r="AQ99" s="36" t="s">
        <v>437</v>
      </c>
      <c r="AR99" s="36" t="s">
        <v>397</v>
      </c>
      <c r="AS99" s="66">
        <v>10</v>
      </c>
      <c r="AT99" s="36" t="s">
        <v>3245</v>
      </c>
      <c r="AU99" s="36">
        <v>763.5951866008586</v>
      </c>
      <c r="AV99" s="36" t="s">
        <v>3245</v>
      </c>
      <c r="AW99" s="36">
        <v>763.5951866008586</v>
      </c>
      <c r="AX99" s="4" t="s">
        <v>425</v>
      </c>
      <c r="AY99" s="4" t="s">
        <v>426</v>
      </c>
      <c r="AZ99" s="4" t="s">
        <v>476</v>
      </c>
    </row>
    <row r="100" spans="1:52">
      <c r="A100" s="4" t="s">
        <v>3998</v>
      </c>
      <c r="B100" s="4">
        <v>99</v>
      </c>
      <c r="C100" s="36" t="s">
        <v>3198</v>
      </c>
      <c r="D100" s="4" t="s">
        <v>987</v>
      </c>
      <c r="F100" s="4" t="s">
        <v>3199</v>
      </c>
      <c r="G100" s="4" t="s">
        <v>3200</v>
      </c>
      <c r="H100" s="4" t="s">
        <v>3801</v>
      </c>
      <c r="I100" s="4" t="s">
        <v>1850</v>
      </c>
      <c r="J100" s="4" t="s">
        <v>339</v>
      </c>
      <c r="K100" s="4" t="s">
        <v>3817</v>
      </c>
      <c r="L100" s="4">
        <v>1</v>
      </c>
      <c r="M100" s="4" t="s">
        <v>339</v>
      </c>
      <c r="N100" s="4" t="s">
        <v>339</v>
      </c>
      <c r="O100" s="4" t="s">
        <v>340</v>
      </c>
      <c r="S100" s="4" t="s">
        <v>339</v>
      </c>
      <c r="T100" s="4" t="s">
        <v>339</v>
      </c>
      <c r="U100" s="4">
        <v>1</v>
      </c>
      <c r="V100" s="4" t="s">
        <v>351</v>
      </c>
      <c r="Y100" s="4" t="s">
        <v>415</v>
      </c>
      <c r="Z100" s="4" t="s">
        <v>357</v>
      </c>
      <c r="AA100" s="4" t="s">
        <v>3815</v>
      </c>
      <c r="AB100" s="4" t="s">
        <v>423</v>
      </c>
      <c r="AC100" s="4" t="s">
        <v>339</v>
      </c>
      <c r="AD100" s="4" t="s">
        <v>371</v>
      </c>
      <c r="AE100" s="4" t="s">
        <v>372</v>
      </c>
      <c r="AF100" s="4" t="s">
        <v>373</v>
      </c>
      <c r="AG100" s="4" t="s">
        <v>340</v>
      </c>
      <c r="AH100" s="4" t="s">
        <v>379</v>
      </c>
      <c r="AI100" s="66">
        <v>6</v>
      </c>
      <c r="AJ100" s="36" t="s">
        <v>3274</v>
      </c>
      <c r="AK100" s="36">
        <v>866.95525313247845</v>
      </c>
      <c r="AL100" s="51">
        <v>7</v>
      </c>
      <c r="AM100" s="36" t="s">
        <v>3274</v>
      </c>
      <c r="AN100" s="36">
        <v>866.95525313247845</v>
      </c>
      <c r="AO100" s="36" t="s">
        <v>395</v>
      </c>
      <c r="AP100" s="36" t="s">
        <v>437</v>
      </c>
      <c r="AQ100" s="36" t="s">
        <v>437</v>
      </c>
      <c r="AR100" s="36" t="s">
        <v>397</v>
      </c>
      <c r="AS100" s="66">
        <v>6</v>
      </c>
      <c r="AT100" s="36" t="s">
        <v>3278</v>
      </c>
      <c r="AU100" s="36">
        <v>412.83455175893397</v>
      </c>
      <c r="AV100" s="36" t="s">
        <v>3278</v>
      </c>
      <c r="AW100" s="36">
        <v>412.83455175893397</v>
      </c>
      <c r="AX100" s="4" t="s">
        <v>425</v>
      </c>
      <c r="AY100" s="4" t="s">
        <v>426</v>
      </c>
      <c r="AZ100" s="4" t="s">
        <v>476</v>
      </c>
    </row>
    <row r="101" spans="1:52">
      <c r="A101" s="4" t="s">
        <v>3928</v>
      </c>
      <c r="B101" s="4">
        <v>100</v>
      </c>
      <c r="C101" s="36" t="s">
        <v>1762</v>
      </c>
      <c r="D101" s="4" t="s">
        <v>1765</v>
      </c>
      <c r="F101" s="4" t="s">
        <v>1763</v>
      </c>
      <c r="G101" s="4" t="s">
        <v>1764</v>
      </c>
      <c r="H101" s="4" t="s">
        <v>3783</v>
      </c>
      <c r="I101" s="4" t="s">
        <v>798</v>
      </c>
      <c r="J101" s="4" t="s">
        <v>339</v>
      </c>
      <c r="K101" s="4" t="s">
        <v>368</v>
      </c>
      <c r="L101" s="4">
        <v>0</v>
      </c>
      <c r="M101" s="4" t="s">
        <v>339</v>
      </c>
      <c r="N101" s="4" t="s">
        <v>339</v>
      </c>
      <c r="O101" s="4" t="s">
        <v>640</v>
      </c>
      <c r="S101" s="4" t="s">
        <v>340</v>
      </c>
      <c r="T101" s="4" t="s">
        <v>339</v>
      </c>
      <c r="U101" s="4">
        <v>1</v>
      </c>
      <c r="V101" s="4" t="s">
        <v>351</v>
      </c>
      <c r="Y101" s="4" t="s">
        <v>415</v>
      </c>
      <c r="Z101" s="4" t="s">
        <v>357</v>
      </c>
      <c r="AA101" s="4" t="s">
        <v>3814</v>
      </c>
      <c r="AB101" s="4" t="s">
        <v>423</v>
      </c>
      <c r="AC101" s="4" t="s">
        <v>339</v>
      </c>
      <c r="AD101" s="4" t="s">
        <v>368</v>
      </c>
      <c r="AE101" s="4" t="s">
        <v>372</v>
      </c>
      <c r="AF101" s="4" t="s">
        <v>1772</v>
      </c>
      <c r="AG101" s="4" t="s">
        <v>340</v>
      </c>
      <c r="AH101" s="4" t="s">
        <v>379</v>
      </c>
      <c r="AI101" s="66">
        <v>5</v>
      </c>
      <c r="AJ101" s="36" t="s">
        <v>1780</v>
      </c>
      <c r="AK101" s="36">
        <v>75.509779532190393</v>
      </c>
      <c r="AL101" s="51">
        <v>20</v>
      </c>
      <c r="AM101" s="36" t="s">
        <v>1778</v>
      </c>
      <c r="AN101" s="36">
        <v>131.00227852980268</v>
      </c>
      <c r="AO101" s="36" t="s">
        <v>395</v>
      </c>
      <c r="AP101" s="36" t="s">
        <v>396</v>
      </c>
      <c r="AQ101" s="36" t="s">
        <v>396</v>
      </c>
      <c r="AR101" s="36" t="s">
        <v>397</v>
      </c>
      <c r="AS101" s="66">
        <v>5</v>
      </c>
      <c r="AT101" s="36" t="s">
        <v>1784</v>
      </c>
      <c r="AU101" s="36">
        <v>37.434014011323981</v>
      </c>
      <c r="AV101" s="36" t="s">
        <v>1782</v>
      </c>
      <c r="AW101" s="36">
        <v>72.142261158075712</v>
      </c>
      <c r="AX101" s="4" t="s">
        <v>425</v>
      </c>
      <c r="AY101" s="4" t="s">
        <v>426</v>
      </c>
      <c r="AZ101" s="4" t="s">
        <v>476</v>
      </c>
    </row>
    <row r="102" spans="1:52">
      <c r="A102" s="4" t="s">
        <v>3962</v>
      </c>
      <c r="B102" s="4">
        <v>101</v>
      </c>
      <c r="C102" s="36" t="s">
        <v>2733</v>
      </c>
      <c r="D102" s="4" t="s">
        <v>348</v>
      </c>
      <c r="F102" s="4" t="s">
        <v>2734</v>
      </c>
      <c r="G102" s="4" t="s">
        <v>2735</v>
      </c>
      <c r="H102" s="4" t="s">
        <v>3783</v>
      </c>
      <c r="I102" s="4" t="s">
        <v>2736</v>
      </c>
      <c r="J102" s="4" t="s">
        <v>339</v>
      </c>
      <c r="K102" s="4" t="s">
        <v>368</v>
      </c>
      <c r="L102" s="4">
        <v>1</v>
      </c>
      <c r="M102" s="4" t="s">
        <v>339</v>
      </c>
      <c r="N102" s="4" t="s">
        <v>339</v>
      </c>
      <c r="O102" s="4" t="s">
        <v>340</v>
      </c>
      <c r="S102" s="4" t="s">
        <v>340</v>
      </c>
      <c r="T102" s="4" t="s">
        <v>340</v>
      </c>
      <c r="U102" s="4">
        <v>1</v>
      </c>
      <c r="V102" s="4" t="s">
        <v>351</v>
      </c>
      <c r="Y102" s="4" t="s">
        <v>356</v>
      </c>
      <c r="Z102" s="4" t="s">
        <v>357</v>
      </c>
      <c r="AA102" s="4" t="s">
        <v>3815</v>
      </c>
      <c r="AB102" s="4" t="s">
        <v>423</v>
      </c>
      <c r="AC102" s="4" t="s">
        <v>339</v>
      </c>
      <c r="AD102" s="4" t="s">
        <v>368</v>
      </c>
      <c r="AE102" s="4" t="s">
        <v>372</v>
      </c>
      <c r="AF102" s="4" t="s">
        <v>2739</v>
      </c>
      <c r="AG102" s="4" t="s">
        <v>340</v>
      </c>
      <c r="AH102" s="4" t="s">
        <v>379</v>
      </c>
      <c r="AI102" s="66">
        <v>8</v>
      </c>
      <c r="AJ102" s="36" t="s">
        <v>2743</v>
      </c>
      <c r="AK102" s="36">
        <v>4.5311402538433967</v>
      </c>
      <c r="AL102" s="51">
        <v>11</v>
      </c>
      <c r="AM102" s="36" t="s">
        <v>2743</v>
      </c>
      <c r="AN102" s="36">
        <v>4.5311402538433967</v>
      </c>
      <c r="AO102" s="36" t="s">
        <v>395</v>
      </c>
      <c r="AP102" s="36" t="s">
        <v>1769</v>
      </c>
      <c r="AQ102" s="36" t="s">
        <v>1769</v>
      </c>
      <c r="AR102" s="36" t="s">
        <v>397</v>
      </c>
      <c r="AS102" s="66">
        <v>8</v>
      </c>
      <c r="AT102" s="36" t="s">
        <v>2745</v>
      </c>
      <c r="AU102" s="36">
        <v>0.92772409691675051</v>
      </c>
      <c r="AV102" s="36" t="s">
        <v>2745</v>
      </c>
      <c r="AW102" s="36">
        <v>0.92772409691675051</v>
      </c>
      <c r="AX102" s="4" t="s">
        <v>425</v>
      </c>
      <c r="AY102" s="4" t="s">
        <v>426</v>
      </c>
      <c r="AZ102" s="4" t="s">
        <v>476</v>
      </c>
    </row>
    <row r="103" spans="1:52">
      <c r="A103" s="4" t="s">
        <v>3979</v>
      </c>
      <c r="B103" s="4">
        <v>102</v>
      </c>
      <c r="C103" s="36" t="s">
        <v>3022</v>
      </c>
      <c r="D103" s="4" t="s">
        <v>504</v>
      </c>
      <c r="F103" s="4" t="s">
        <v>3023</v>
      </c>
      <c r="G103" s="4" t="s">
        <v>3024</v>
      </c>
      <c r="H103" s="4" t="s">
        <v>3783</v>
      </c>
      <c r="I103" s="4" t="s">
        <v>1409</v>
      </c>
      <c r="K103" s="4" t="s">
        <v>3817</v>
      </c>
      <c r="L103" s="4">
        <v>1</v>
      </c>
      <c r="M103" s="4" t="s">
        <v>339</v>
      </c>
      <c r="N103" s="4" t="s">
        <v>339</v>
      </c>
      <c r="O103" s="4" t="s">
        <v>640</v>
      </c>
      <c r="S103" s="4" t="s">
        <v>340</v>
      </c>
      <c r="T103" s="4" t="s">
        <v>339</v>
      </c>
      <c r="U103" s="4">
        <v>4</v>
      </c>
      <c r="V103" s="4" t="s">
        <v>351</v>
      </c>
      <c r="W103" s="4" t="s">
        <v>352</v>
      </c>
      <c r="X103" s="4" t="s">
        <v>3811</v>
      </c>
      <c r="Y103" s="4" t="s">
        <v>415</v>
      </c>
      <c r="Z103" s="4" t="s">
        <v>357</v>
      </c>
      <c r="AA103" s="4" t="s">
        <v>3814</v>
      </c>
      <c r="AB103" s="4" t="s">
        <v>423</v>
      </c>
      <c r="AC103" s="4" t="s">
        <v>339</v>
      </c>
      <c r="AD103" s="4" t="s">
        <v>428</v>
      </c>
      <c r="AE103" s="4" t="s">
        <v>372</v>
      </c>
      <c r="AF103" s="4" t="s">
        <v>373</v>
      </c>
      <c r="AG103" s="4" t="s">
        <v>340</v>
      </c>
      <c r="AH103" s="4" t="s">
        <v>379</v>
      </c>
      <c r="AI103" s="66">
        <v>18</v>
      </c>
      <c r="AJ103" s="36" t="s">
        <v>3060</v>
      </c>
      <c r="AK103" s="36">
        <v>221.19855750433814</v>
      </c>
      <c r="AL103" s="51">
        <v>14</v>
      </c>
      <c r="AM103" s="36" t="s">
        <v>3060</v>
      </c>
      <c r="AN103" s="36">
        <v>221.19855750433814</v>
      </c>
      <c r="AO103" s="36" t="s">
        <v>395</v>
      </c>
      <c r="AP103" s="36" t="s">
        <v>683</v>
      </c>
      <c r="AQ103" s="36" t="s">
        <v>683</v>
      </c>
      <c r="AR103" s="36" t="s">
        <v>397</v>
      </c>
      <c r="AS103" s="66">
        <v>9</v>
      </c>
      <c r="AT103" s="36" t="s">
        <v>3064</v>
      </c>
      <c r="AU103" s="36">
        <v>155.29500000000002</v>
      </c>
      <c r="AV103" s="36" t="s">
        <v>3064</v>
      </c>
      <c r="AW103" s="36">
        <v>155.29500000000002</v>
      </c>
      <c r="AX103" s="4" t="s">
        <v>425</v>
      </c>
      <c r="AY103" s="4" t="s">
        <v>426</v>
      </c>
    </row>
    <row r="104" spans="1:52">
      <c r="A104" s="4" t="s">
        <v>3987</v>
      </c>
      <c r="B104" s="4">
        <v>103</v>
      </c>
      <c r="C104" s="36" t="s">
        <v>3159</v>
      </c>
      <c r="D104" s="4" t="s">
        <v>408</v>
      </c>
      <c r="F104" s="4" t="s">
        <v>3160</v>
      </c>
      <c r="G104" s="4" t="s">
        <v>3161</v>
      </c>
      <c r="H104" s="4" t="s">
        <v>3783</v>
      </c>
      <c r="I104" s="4" t="s">
        <v>3162</v>
      </c>
      <c r="K104" s="4" t="s">
        <v>368</v>
      </c>
      <c r="L104" s="4">
        <v>2</v>
      </c>
      <c r="M104" s="4" t="s">
        <v>339</v>
      </c>
      <c r="N104" s="4" t="s">
        <v>340</v>
      </c>
      <c r="O104" s="4" t="s">
        <v>340</v>
      </c>
      <c r="P104" s="4" t="s">
        <v>368</v>
      </c>
      <c r="S104" s="4" t="s">
        <v>340</v>
      </c>
      <c r="T104" s="4" t="s">
        <v>339</v>
      </c>
      <c r="U104" s="4">
        <v>1</v>
      </c>
      <c r="V104" s="4" t="s">
        <v>351</v>
      </c>
      <c r="Y104" s="4" t="s">
        <v>356</v>
      </c>
      <c r="Z104" s="4" t="s">
        <v>357</v>
      </c>
      <c r="AA104" s="4" t="s">
        <v>3815</v>
      </c>
      <c r="AB104" s="4" t="s">
        <v>423</v>
      </c>
      <c r="AC104" s="4" t="s">
        <v>339</v>
      </c>
      <c r="AD104" s="4" t="s">
        <v>428</v>
      </c>
      <c r="AE104" s="4" t="s">
        <v>372</v>
      </c>
      <c r="AF104" s="4" t="s">
        <v>3165</v>
      </c>
      <c r="AG104" s="4" t="s">
        <v>340</v>
      </c>
      <c r="AH104" s="4" t="s">
        <v>379</v>
      </c>
      <c r="AI104" s="66">
        <v>5</v>
      </c>
      <c r="AJ104" s="36" t="s">
        <v>3166</v>
      </c>
      <c r="AK104" s="36">
        <v>3.736469590402149</v>
      </c>
      <c r="AL104" s="51">
        <v>11</v>
      </c>
      <c r="AM104" s="36" t="s">
        <v>3166</v>
      </c>
      <c r="AN104" s="36">
        <v>3.736469590402149</v>
      </c>
      <c r="AO104" s="36" t="s">
        <v>395</v>
      </c>
      <c r="AP104" s="36" t="s">
        <v>396</v>
      </c>
      <c r="AQ104" s="36" t="s">
        <v>396</v>
      </c>
      <c r="AR104" s="36" t="s">
        <v>397</v>
      </c>
      <c r="AS104" s="66">
        <v>5</v>
      </c>
      <c r="AT104" s="36" t="s">
        <v>3168</v>
      </c>
      <c r="AU104" s="36">
        <v>1.2902112230173786</v>
      </c>
      <c r="AV104" s="36" t="s">
        <v>3168</v>
      </c>
      <c r="AW104" s="36">
        <v>1.2902112230173786</v>
      </c>
      <c r="AX104" s="4" t="s">
        <v>1708</v>
      </c>
      <c r="AY104" s="4" t="s">
        <v>426</v>
      </c>
      <c r="AZ104" s="4" t="s">
        <v>476</v>
      </c>
    </row>
    <row r="105" spans="1:52">
      <c r="A105" s="4" t="s">
        <v>3993</v>
      </c>
      <c r="B105" s="4">
        <v>104</v>
      </c>
      <c r="C105" s="36" t="s">
        <v>3198</v>
      </c>
      <c r="D105" s="4" t="s">
        <v>1056</v>
      </c>
      <c r="F105" s="4" t="s">
        <v>3199</v>
      </c>
      <c r="G105" s="4" t="s">
        <v>3200</v>
      </c>
      <c r="H105" s="4" t="s">
        <v>3783</v>
      </c>
      <c r="I105" s="4" t="s">
        <v>1850</v>
      </c>
      <c r="J105" s="4" t="s">
        <v>339</v>
      </c>
      <c r="K105" s="4" t="s">
        <v>3817</v>
      </c>
      <c r="L105" s="4">
        <v>1</v>
      </c>
      <c r="M105" s="4" t="s">
        <v>339</v>
      </c>
      <c r="N105" s="4" t="s">
        <v>339</v>
      </c>
      <c r="O105" s="4" t="s">
        <v>340</v>
      </c>
      <c r="T105" s="4" t="s">
        <v>339</v>
      </c>
      <c r="U105" s="4">
        <v>1</v>
      </c>
      <c r="V105" s="4" t="s">
        <v>351</v>
      </c>
      <c r="Y105" s="4" t="s">
        <v>415</v>
      </c>
      <c r="Z105" s="4" t="s">
        <v>357</v>
      </c>
      <c r="AA105" s="4" t="s">
        <v>3815</v>
      </c>
      <c r="AB105" s="4" t="s">
        <v>423</v>
      </c>
      <c r="AC105" s="4" t="s">
        <v>339</v>
      </c>
      <c r="AD105" s="4" t="s">
        <v>371</v>
      </c>
      <c r="AE105" s="4" t="s">
        <v>372</v>
      </c>
      <c r="AF105" s="4" t="s">
        <v>373</v>
      </c>
      <c r="AG105" s="4" t="s">
        <v>340</v>
      </c>
      <c r="AH105" s="4" t="s">
        <v>379</v>
      </c>
      <c r="AI105" s="66">
        <v>6</v>
      </c>
      <c r="AJ105" s="36" t="s">
        <v>3232</v>
      </c>
      <c r="AK105" s="36">
        <v>244.31210694519416</v>
      </c>
      <c r="AL105" s="51">
        <v>16</v>
      </c>
      <c r="AM105" s="36" t="s">
        <v>3230</v>
      </c>
      <c r="AN105" s="36">
        <v>315.57021305249958</v>
      </c>
      <c r="AO105" s="36" t="s">
        <v>395</v>
      </c>
      <c r="AP105" s="36" t="s">
        <v>437</v>
      </c>
      <c r="AQ105" s="36" t="s">
        <v>437</v>
      </c>
      <c r="AR105" s="36" t="s">
        <v>397</v>
      </c>
      <c r="AS105" s="66">
        <v>6</v>
      </c>
      <c r="AT105" s="36" t="s">
        <v>3237</v>
      </c>
      <c r="AU105" s="36">
        <v>132.33613284360396</v>
      </c>
      <c r="AV105" s="36" t="s">
        <v>3236</v>
      </c>
      <c r="AW105" s="36">
        <v>244.31210694519416</v>
      </c>
      <c r="AX105" s="4" t="s">
        <v>425</v>
      </c>
      <c r="AY105" s="4" t="s">
        <v>426</v>
      </c>
      <c r="AZ105" s="4" t="s">
        <v>476</v>
      </c>
    </row>
    <row r="106" spans="1:52">
      <c r="A106" s="4" t="s">
        <v>3995</v>
      </c>
      <c r="B106" s="4">
        <v>105</v>
      </c>
      <c r="C106" s="36" t="s">
        <v>3198</v>
      </c>
      <c r="D106" s="4" t="s">
        <v>785</v>
      </c>
      <c r="F106" s="4" t="s">
        <v>3199</v>
      </c>
      <c r="G106" s="4" t="s">
        <v>3200</v>
      </c>
      <c r="H106" s="4" t="s">
        <v>3783</v>
      </c>
      <c r="I106" s="4" t="s">
        <v>1850</v>
      </c>
      <c r="J106" s="4" t="s">
        <v>339</v>
      </c>
      <c r="K106" s="4" t="s">
        <v>3817</v>
      </c>
      <c r="L106" s="4">
        <v>1</v>
      </c>
      <c r="M106" s="4" t="s">
        <v>339</v>
      </c>
      <c r="N106" s="4" t="s">
        <v>339</v>
      </c>
      <c r="O106" s="4" t="s">
        <v>340</v>
      </c>
      <c r="S106" s="4" t="s">
        <v>339</v>
      </c>
      <c r="T106" s="4" t="s">
        <v>339</v>
      </c>
      <c r="U106" s="4">
        <v>1</v>
      </c>
      <c r="V106" s="4" t="s">
        <v>351</v>
      </c>
      <c r="Y106" s="4" t="s">
        <v>415</v>
      </c>
      <c r="Z106" s="4" t="s">
        <v>357</v>
      </c>
      <c r="AA106" s="4" t="s">
        <v>3815</v>
      </c>
      <c r="AB106" s="4" t="s">
        <v>423</v>
      </c>
      <c r="AC106" s="4" t="s">
        <v>339</v>
      </c>
      <c r="AD106" s="4" t="s">
        <v>371</v>
      </c>
      <c r="AE106" s="4" t="s">
        <v>372</v>
      </c>
      <c r="AF106" s="4" t="s">
        <v>373</v>
      </c>
      <c r="AG106" s="4" t="s">
        <v>340</v>
      </c>
      <c r="AH106" s="4" t="s">
        <v>379</v>
      </c>
      <c r="AI106" s="66">
        <v>10</v>
      </c>
      <c r="AJ106" s="36" t="s">
        <v>3251</v>
      </c>
      <c r="AK106" s="36">
        <v>445.85585186246016</v>
      </c>
      <c r="AL106" s="51">
        <v>21</v>
      </c>
      <c r="AM106" s="36" t="s">
        <v>3249</v>
      </c>
      <c r="AN106" s="36">
        <v>941.25194554911809</v>
      </c>
      <c r="AO106" s="36" t="s">
        <v>395</v>
      </c>
      <c r="AP106" s="36" t="s">
        <v>437</v>
      </c>
      <c r="AQ106" s="36" t="s">
        <v>437</v>
      </c>
      <c r="AR106" s="36" t="s">
        <v>397</v>
      </c>
      <c r="AS106" s="66">
        <v>10</v>
      </c>
      <c r="AT106" s="36" t="s">
        <v>3255</v>
      </c>
      <c r="AU106" s="36">
        <v>346.77853049172467</v>
      </c>
      <c r="AV106" s="36" t="s">
        <v>3253</v>
      </c>
      <c r="AW106" s="36">
        <v>520.16621459875694</v>
      </c>
      <c r="AX106" s="4" t="s">
        <v>425</v>
      </c>
      <c r="AY106" s="4" t="s">
        <v>426</v>
      </c>
    </row>
    <row r="107" spans="1:52">
      <c r="A107" s="4" t="s">
        <v>3999</v>
      </c>
      <c r="B107" s="4">
        <v>106</v>
      </c>
      <c r="C107" s="36" t="s">
        <v>3198</v>
      </c>
      <c r="D107" s="4" t="s">
        <v>988</v>
      </c>
      <c r="F107" s="4" t="s">
        <v>3199</v>
      </c>
      <c r="G107" s="4" t="s">
        <v>3200</v>
      </c>
      <c r="H107" s="4" t="s">
        <v>3783</v>
      </c>
      <c r="I107" s="4" t="s">
        <v>1850</v>
      </c>
      <c r="J107" s="4" t="s">
        <v>339</v>
      </c>
      <c r="K107" s="4" t="s">
        <v>3817</v>
      </c>
      <c r="L107" s="4">
        <v>1</v>
      </c>
      <c r="M107" s="4" t="s">
        <v>339</v>
      </c>
      <c r="N107" s="4" t="s">
        <v>339</v>
      </c>
      <c r="O107" s="4" t="s">
        <v>340</v>
      </c>
      <c r="S107" s="4" t="s">
        <v>339</v>
      </c>
      <c r="T107" s="4" t="s">
        <v>339</v>
      </c>
      <c r="U107" s="4">
        <v>1</v>
      </c>
      <c r="V107" s="4" t="s">
        <v>351</v>
      </c>
      <c r="Y107" s="4" t="s">
        <v>415</v>
      </c>
      <c r="Z107" s="4" t="s">
        <v>357</v>
      </c>
      <c r="AA107" s="4" t="s">
        <v>3815</v>
      </c>
      <c r="AB107" s="4" t="s">
        <v>423</v>
      </c>
      <c r="AC107" s="4" t="s">
        <v>339</v>
      </c>
      <c r="AD107" s="4" t="s">
        <v>428</v>
      </c>
      <c r="AE107" s="4" t="s">
        <v>372</v>
      </c>
      <c r="AF107" s="4" t="s">
        <v>373</v>
      </c>
      <c r="AG107" s="4" t="s">
        <v>340</v>
      </c>
      <c r="AH107" s="4" t="s">
        <v>379</v>
      </c>
      <c r="AI107" s="66">
        <v>6</v>
      </c>
      <c r="AJ107" s="36" t="s">
        <v>3284</v>
      </c>
      <c r="AK107" s="36">
        <v>199.14596557801514</v>
      </c>
      <c r="AL107" s="51">
        <v>18</v>
      </c>
      <c r="AM107" s="36" t="s">
        <v>3282</v>
      </c>
      <c r="AN107" s="36">
        <v>238.97466879566963</v>
      </c>
      <c r="AO107" s="36" t="s">
        <v>395</v>
      </c>
      <c r="AP107" s="36" t="s">
        <v>437</v>
      </c>
      <c r="AQ107" s="36" t="s">
        <v>437</v>
      </c>
      <c r="AR107" s="36" t="s">
        <v>397</v>
      </c>
      <c r="AS107" s="66">
        <v>6</v>
      </c>
      <c r="AT107" s="36" t="s">
        <v>3288</v>
      </c>
      <c r="AU107" s="36">
        <v>199.14596557801514</v>
      </c>
      <c r="AV107" s="36" t="s">
        <v>3286</v>
      </c>
      <c r="AW107" s="36">
        <v>418.20628276485752</v>
      </c>
      <c r="AX107" s="4" t="s">
        <v>425</v>
      </c>
      <c r="AY107" s="4" t="s">
        <v>426</v>
      </c>
    </row>
    <row r="108" spans="1:52">
      <c r="A108" s="4" t="s">
        <v>3879</v>
      </c>
      <c r="B108" s="4">
        <v>107</v>
      </c>
      <c r="C108" s="36" t="s">
        <v>821</v>
      </c>
      <c r="D108" s="4" t="s">
        <v>758</v>
      </c>
      <c r="F108" s="4" t="s">
        <v>822</v>
      </c>
      <c r="G108" s="4" t="s">
        <v>823</v>
      </c>
      <c r="H108" s="4" t="s">
        <v>3778</v>
      </c>
      <c r="I108" s="4" t="s">
        <v>824</v>
      </c>
      <c r="J108" s="4" t="s">
        <v>339</v>
      </c>
      <c r="K108" s="4" t="s">
        <v>3817</v>
      </c>
      <c r="L108" s="4">
        <v>0</v>
      </c>
      <c r="M108" s="4" t="s">
        <v>339</v>
      </c>
      <c r="N108" s="4" t="s">
        <v>339</v>
      </c>
      <c r="O108" s="4" t="s">
        <v>640</v>
      </c>
      <c r="P108" s="4" t="s">
        <v>411</v>
      </c>
      <c r="T108" s="4" t="s">
        <v>339</v>
      </c>
      <c r="U108" s="4">
        <v>3</v>
      </c>
      <c r="V108" s="4" t="s">
        <v>351</v>
      </c>
      <c r="W108" s="4" t="s">
        <v>352</v>
      </c>
      <c r="X108" s="4" t="s">
        <v>3810</v>
      </c>
      <c r="Y108" s="4" t="s">
        <v>415</v>
      </c>
      <c r="Z108" s="4" t="s">
        <v>357</v>
      </c>
      <c r="AA108" s="4" t="s">
        <v>3814</v>
      </c>
      <c r="AB108" s="4" t="s">
        <v>423</v>
      </c>
      <c r="AC108" s="4" t="s">
        <v>339</v>
      </c>
      <c r="AD108" s="4" t="s">
        <v>371</v>
      </c>
      <c r="AE108" s="4" t="s">
        <v>832</v>
      </c>
      <c r="AF108" s="4" t="s">
        <v>833</v>
      </c>
      <c r="AG108" s="4" t="s">
        <v>340</v>
      </c>
      <c r="AH108" s="4" t="s">
        <v>379</v>
      </c>
      <c r="AI108" s="66">
        <v>9</v>
      </c>
      <c r="AJ108" s="36" t="s">
        <v>853</v>
      </c>
      <c r="AK108" s="36">
        <v>1654.0139999999999</v>
      </c>
      <c r="AL108" s="51">
        <v>12</v>
      </c>
      <c r="AM108" s="36" t="s">
        <v>853</v>
      </c>
      <c r="AN108" s="36">
        <v>1654.0139999999999</v>
      </c>
      <c r="AO108" s="36" t="s">
        <v>395</v>
      </c>
      <c r="AP108" s="36" t="s">
        <v>396</v>
      </c>
      <c r="AQ108" s="36" t="s">
        <v>396</v>
      </c>
      <c r="AR108" s="36" t="s">
        <v>397</v>
      </c>
      <c r="AS108" s="66">
        <v>9</v>
      </c>
      <c r="AT108" s="36" t="s">
        <v>855</v>
      </c>
      <c r="AU108" s="36">
        <v>377.916</v>
      </c>
      <c r="AV108" s="36" t="s">
        <v>855</v>
      </c>
      <c r="AW108" s="36">
        <v>377.916</v>
      </c>
      <c r="AX108" s="4" t="s">
        <v>425</v>
      </c>
      <c r="AY108" s="4" t="s">
        <v>426</v>
      </c>
    </row>
    <row r="109" spans="1:52">
      <c r="A109" s="4" t="s">
        <v>3929</v>
      </c>
      <c r="B109" s="4">
        <v>108</v>
      </c>
      <c r="C109" s="36" t="s">
        <v>1762</v>
      </c>
      <c r="D109" s="4" t="s">
        <v>1766</v>
      </c>
      <c r="F109" s="4" t="s">
        <v>1763</v>
      </c>
      <c r="G109" s="4" t="s">
        <v>1764</v>
      </c>
      <c r="H109" s="4" t="s">
        <v>3778</v>
      </c>
      <c r="I109" s="4" t="s">
        <v>798</v>
      </c>
      <c r="J109" s="4" t="s">
        <v>339</v>
      </c>
      <c r="K109" s="4" t="s">
        <v>368</v>
      </c>
      <c r="L109" s="4">
        <v>0</v>
      </c>
      <c r="M109" s="4" t="s">
        <v>339</v>
      </c>
      <c r="N109" s="4" t="s">
        <v>339</v>
      </c>
      <c r="O109" s="4" t="s">
        <v>640</v>
      </c>
      <c r="S109" s="4" t="s">
        <v>340</v>
      </c>
      <c r="T109" s="4" t="s">
        <v>339</v>
      </c>
      <c r="U109" s="4">
        <v>1</v>
      </c>
      <c r="V109" s="4" t="s">
        <v>351</v>
      </c>
      <c r="Y109" s="4" t="s">
        <v>415</v>
      </c>
      <c r="Z109" s="4" t="s">
        <v>357</v>
      </c>
      <c r="AA109" s="4" t="s">
        <v>3814</v>
      </c>
      <c r="AB109" s="4" t="s">
        <v>423</v>
      </c>
      <c r="AC109" s="4" t="s">
        <v>339</v>
      </c>
      <c r="AD109" s="4" t="s">
        <v>368</v>
      </c>
      <c r="AE109" s="4" t="s">
        <v>372</v>
      </c>
      <c r="AF109" s="4" t="s">
        <v>1772</v>
      </c>
      <c r="AG109" s="4" t="s">
        <v>340</v>
      </c>
      <c r="AH109" s="4" t="s">
        <v>379</v>
      </c>
      <c r="AI109" s="66">
        <v>5</v>
      </c>
      <c r="AJ109" s="36" t="s">
        <v>1791</v>
      </c>
      <c r="AK109" s="36">
        <v>95.245315501603542</v>
      </c>
      <c r="AL109" s="51">
        <v>18</v>
      </c>
      <c r="AM109" s="36" t="s">
        <v>1789</v>
      </c>
      <c r="AN109" s="36">
        <v>160.10470325696244</v>
      </c>
      <c r="AO109" s="36" t="s">
        <v>395</v>
      </c>
      <c r="AP109" s="36" t="s">
        <v>396</v>
      </c>
      <c r="AQ109" s="36" t="s">
        <v>396</v>
      </c>
      <c r="AR109" s="36" t="s">
        <v>397</v>
      </c>
      <c r="AS109" s="66">
        <v>5</v>
      </c>
      <c r="AT109" s="36" t="s">
        <v>1795</v>
      </c>
      <c r="AU109" s="36">
        <v>40.61817481128368</v>
      </c>
      <c r="AV109" s="36" t="s">
        <v>1793</v>
      </c>
      <c r="AW109" s="36">
        <v>54.258189474032399</v>
      </c>
      <c r="AX109" s="4" t="s">
        <v>425</v>
      </c>
      <c r="AY109" s="4" t="s">
        <v>426</v>
      </c>
      <c r="AZ109" s="4" t="s">
        <v>476</v>
      </c>
    </row>
    <row r="110" spans="1:52">
      <c r="A110" s="4" t="s">
        <v>4004</v>
      </c>
      <c r="B110" s="4">
        <v>109</v>
      </c>
      <c r="C110" s="36" t="s">
        <v>3329</v>
      </c>
      <c r="D110" s="4" t="s">
        <v>2076</v>
      </c>
      <c r="F110" s="4" t="s">
        <v>3330</v>
      </c>
      <c r="G110" s="4" t="s">
        <v>3331</v>
      </c>
      <c r="H110" s="4" t="s">
        <v>3778</v>
      </c>
      <c r="I110" s="4" t="s">
        <v>2029</v>
      </c>
      <c r="J110" s="4" t="s">
        <v>340</v>
      </c>
      <c r="K110" s="4" t="s">
        <v>368</v>
      </c>
      <c r="L110" s="4">
        <v>2</v>
      </c>
      <c r="M110" s="4" t="s">
        <v>340</v>
      </c>
      <c r="N110" s="4" t="s">
        <v>340</v>
      </c>
      <c r="O110" s="4" t="s">
        <v>340</v>
      </c>
      <c r="P110" s="4" t="s">
        <v>368</v>
      </c>
      <c r="S110" s="4" t="s">
        <v>340</v>
      </c>
      <c r="T110" s="4" t="s">
        <v>339</v>
      </c>
      <c r="U110" s="4">
        <v>4</v>
      </c>
      <c r="V110" s="4" t="s">
        <v>351</v>
      </c>
      <c r="W110" s="4" t="s">
        <v>352</v>
      </c>
      <c r="X110" s="4" t="s">
        <v>3810</v>
      </c>
      <c r="Y110" s="4" t="s">
        <v>415</v>
      </c>
      <c r="Z110" s="4" t="s">
        <v>357</v>
      </c>
      <c r="AA110" s="4" t="s">
        <v>3814</v>
      </c>
      <c r="AB110" s="4" t="s">
        <v>423</v>
      </c>
      <c r="AC110" s="4" t="s">
        <v>339</v>
      </c>
      <c r="AD110" s="4" t="s">
        <v>371</v>
      </c>
      <c r="AE110" s="4" t="s">
        <v>372</v>
      </c>
      <c r="AF110" s="4" t="s">
        <v>373</v>
      </c>
      <c r="AG110" s="4" t="s">
        <v>340</v>
      </c>
      <c r="AH110" s="4" t="s">
        <v>379</v>
      </c>
      <c r="AI110" s="66">
        <v>6</v>
      </c>
      <c r="AJ110" s="36" t="s">
        <v>3342</v>
      </c>
      <c r="AK110" s="36">
        <v>520.24467700000002</v>
      </c>
      <c r="AL110" s="51">
        <v>14</v>
      </c>
      <c r="AM110" s="36" t="s">
        <v>3342</v>
      </c>
      <c r="AN110" s="36">
        <v>57.261721717042349</v>
      </c>
      <c r="AO110" s="36" t="s">
        <v>395</v>
      </c>
      <c r="AP110" s="36" t="s">
        <v>396</v>
      </c>
      <c r="AQ110" s="36" t="s">
        <v>396</v>
      </c>
      <c r="AR110" s="36" t="s">
        <v>397</v>
      </c>
      <c r="AS110" s="66">
        <v>6</v>
      </c>
      <c r="AT110" s="36" t="s">
        <v>3344</v>
      </c>
      <c r="AU110" s="36">
        <v>55.351119717671473</v>
      </c>
      <c r="AV110" s="36" t="s">
        <v>3344</v>
      </c>
      <c r="AW110" s="36">
        <v>55.351119717671473</v>
      </c>
      <c r="AX110" s="4" t="s">
        <v>425</v>
      </c>
    </row>
    <row r="111" spans="1:52">
      <c r="A111" s="4" t="s">
        <v>4005</v>
      </c>
      <c r="B111" s="4">
        <v>110</v>
      </c>
      <c r="C111" s="36" t="s">
        <v>3329</v>
      </c>
      <c r="D111" s="4" t="s">
        <v>2077</v>
      </c>
      <c r="F111" s="4" t="s">
        <v>3330</v>
      </c>
      <c r="G111" s="4" t="s">
        <v>3331</v>
      </c>
      <c r="H111" s="4" t="s">
        <v>3778</v>
      </c>
      <c r="I111" s="4" t="s">
        <v>2029</v>
      </c>
      <c r="J111" s="4" t="s">
        <v>340</v>
      </c>
      <c r="K111" s="4" t="s">
        <v>368</v>
      </c>
      <c r="L111" s="4">
        <v>2</v>
      </c>
      <c r="M111" s="4" t="s">
        <v>340</v>
      </c>
      <c r="N111" s="4" t="s">
        <v>340</v>
      </c>
      <c r="O111" s="4" t="s">
        <v>340</v>
      </c>
      <c r="P111" s="4" t="s">
        <v>368</v>
      </c>
      <c r="S111" s="4" t="s">
        <v>340</v>
      </c>
      <c r="T111" s="4" t="s">
        <v>339</v>
      </c>
      <c r="U111" s="4">
        <v>4</v>
      </c>
      <c r="V111" s="4" t="s">
        <v>351</v>
      </c>
      <c r="W111" s="4" t="s">
        <v>352</v>
      </c>
      <c r="X111" s="4" t="s">
        <v>3810</v>
      </c>
      <c r="Y111" s="4" t="s">
        <v>415</v>
      </c>
      <c r="Z111" s="4" t="s">
        <v>357</v>
      </c>
      <c r="AA111" s="4" t="s">
        <v>3814</v>
      </c>
      <c r="AB111" s="4" t="s">
        <v>423</v>
      </c>
      <c r="AC111" s="4" t="s">
        <v>339</v>
      </c>
      <c r="AD111" s="4" t="s">
        <v>371</v>
      </c>
      <c r="AE111" s="4" t="s">
        <v>372</v>
      </c>
      <c r="AF111" s="4" t="s">
        <v>373</v>
      </c>
      <c r="AG111" s="4" t="s">
        <v>340</v>
      </c>
      <c r="AH111" s="4" t="s">
        <v>379</v>
      </c>
      <c r="AI111" s="66">
        <v>6</v>
      </c>
      <c r="AJ111" s="36" t="s">
        <v>3347</v>
      </c>
      <c r="AK111" s="36">
        <v>520.24467700000002</v>
      </c>
      <c r="AL111" s="51">
        <v>14</v>
      </c>
      <c r="AM111" s="36" t="s">
        <v>3347</v>
      </c>
      <c r="AN111" s="36">
        <v>34.356543132276855</v>
      </c>
      <c r="AO111" s="36" t="s">
        <v>395</v>
      </c>
      <c r="AP111" s="36" t="s">
        <v>396</v>
      </c>
      <c r="AQ111" s="36" t="s">
        <v>396</v>
      </c>
      <c r="AR111" s="36" t="s">
        <v>397</v>
      </c>
      <c r="AS111" s="66">
        <v>6</v>
      </c>
      <c r="AT111" s="36" t="s">
        <v>3349</v>
      </c>
      <c r="AU111" s="36">
        <v>20.994576585394618</v>
      </c>
      <c r="AV111" s="36" t="s">
        <v>3349</v>
      </c>
      <c r="AW111" s="36">
        <v>20.994576585394618</v>
      </c>
      <c r="AX111" s="4" t="s">
        <v>425</v>
      </c>
    </row>
    <row r="112" spans="1:52">
      <c r="A112" s="4" t="s">
        <v>4006</v>
      </c>
      <c r="B112" s="4">
        <v>111</v>
      </c>
      <c r="C112" s="36" t="s">
        <v>3329</v>
      </c>
      <c r="D112" s="4" t="s">
        <v>3333</v>
      </c>
      <c r="F112" s="4" t="s">
        <v>3330</v>
      </c>
      <c r="G112" s="4" t="s">
        <v>3331</v>
      </c>
      <c r="H112" s="4" t="s">
        <v>3778</v>
      </c>
      <c r="I112" s="4" t="s">
        <v>2029</v>
      </c>
      <c r="J112" s="4" t="s">
        <v>340</v>
      </c>
      <c r="K112" s="4" t="s">
        <v>368</v>
      </c>
      <c r="L112" s="4">
        <v>2</v>
      </c>
      <c r="M112" s="4" t="s">
        <v>340</v>
      </c>
      <c r="N112" s="4" t="s">
        <v>340</v>
      </c>
      <c r="O112" s="4" t="s">
        <v>340</v>
      </c>
      <c r="P112" s="4" t="s">
        <v>368</v>
      </c>
      <c r="S112" s="4" t="s">
        <v>340</v>
      </c>
      <c r="T112" s="4" t="s">
        <v>339</v>
      </c>
      <c r="U112" s="4">
        <v>4</v>
      </c>
      <c r="V112" s="4" t="s">
        <v>351</v>
      </c>
      <c r="W112" s="4" t="s">
        <v>352</v>
      </c>
      <c r="X112" s="4" t="s">
        <v>3810</v>
      </c>
      <c r="Y112" s="4" t="s">
        <v>415</v>
      </c>
      <c r="Z112" s="4" t="s">
        <v>357</v>
      </c>
      <c r="AA112" s="4" t="s">
        <v>3814</v>
      </c>
      <c r="AB112" s="4" t="s">
        <v>423</v>
      </c>
      <c r="AC112" s="4" t="s">
        <v>339</v>
      </c>
      <c r="AD112" s="4" t="s">
        <v>371</v>
      </c>
      <c r="AE112" s="4" t="s">
        <v>372</v>
      </c>
      <c r="AF112" s="4" t="s">
        <v>373</v>
      </c>
      <c r="AG112" s="4" t="s">
        <v>340</v>
      </c>
      <c r="AH112" s="4" t="s">
        <v>379</v>
      </c>
      <c r="AI112" s="66">
        <v>6</v>
      </c>
      <c r="AJ112" s="36" t="s">
        <v>3352</v>
      </c>
      <c r="AK112" s="36">
        <v>520.24467700000002</v>
      </c>
      <c r="AL112" s="51">
        <v>14</v>
      </c>
      <c r="AM112" s="36" t="s">
        <v>3352</v>
      </c>
      <c r="AN112" s="36">
        <v>20.994576585394618</v>
      </c>
      <c r="AO112" s="36" t="s">
        <v>395</v>
      </c>
      <c r="AP112" s="36" t="s">
        <v>396</v>
      </c>
      <c r="AQ112" s="36" t="s">
        <v>396</v>
      </c>
      <c r="AR112" s="36" t="s">
        <v>397</v>
      </c>
      <c r="AS112" s="66">
        <v>6</v>
      </c>
      <c r="AT112" s="36" t="s">
        <v>3353</v>
      </c>
      <c r="AU112" s="36">
        <v>17.178271566138427</v>
      </c>
      <c r="AV112" s="36" t="s">
        <v>3353</v>
      </c>
      <c r="AW112" s="36">
        <v>17.178271566138427</v>
      </c>
      <c r="AX112" s="4" t="s">
        <v>425</v>
      </c>
    </row>
    <row r="113" spans="1:52">
      <c r="A113" s="4" t="s">
        <v>4007</v>
      </c>
      <c r="B113" s="4">
        <v>112</v>
      </c>
      <c r="C113" s="36" t="s">
        <v>3329</v>
      </c>
      <c r="D113" s="4" t="s">
        <v>3355</v>
      </c>
      <c r="F113" s="4" t="s">
        <v>3330</v>
      </c>
      <c r="G113" s="4" t="s">
        <v>3331</v>
      </c>
      <c r="H113" s="4" t="s">
        <v>3778</v>
      </c>
      <c r="I113" s="4" t="s">
        <v>2029</v>
      </c>
      <c r="J113" s="4" t="s">
        <v>340</v>
      </c>
      <c r="K113" s="4" t="s">
        <v>368</v>
      </c>
      <c r="L113" s="4">
        <v>2</v>
      </c>
      <c r="M113" s="4" t="s">
        <v>340</v>
      </c>
      <c r="N113" s="4" t="s">
        <v>340</v>
      </c>
      <c r="O113" s="4" t="s">
        <v>340</v>
      </c>
      <c r="P113" s="4" t="s">
        <v>368</v>
      </c>
      <c r="S113" s="4" t="s">
        <v>340</v>
      </c>
      <c r="T113" s="4" t="s">
        <v>339</v>
      </c>
      <c r="U113" s="4">
        <v>4</v>
      </c>
      <c r="V113" s="4" t="s">
        <v>351</v>
      </c>
      <c r="W113" s="4" t="s">
        <v>352</v>
      </c>
      <c r="X113" s="4" t="s">
        <v>3810</v>
      </c>
      <c r="Y113" s="4" t="s">
        <v>415</v>
      </c>
      <c r="Z113" s="4" t="s">
        <v>357</v>
      </c>
      <c r="AA113" s="4" t="s">
        <v>3815</v>
      </c>
      <c r="AB113" s="4" t="s">
        <v>423</v>
      </c>
      <c r="AC113" s="4" t="s">
        <v>339</v>
      </c>
      <c r="AD113" s="4" t="s">
        <v>371</v>
      </c>
      <c r="AE113" s="4" t="s">
        <v>372</v>
      </c>
      <c r="AF113" s="4" t="s">
        <v>373</v>
      </c>
      <c r="AG113" s="4" t="s">
        <v>340</v>
      </c>
      <c r="AH113" s="4" t="s">
        <v>379</v>
      </c>
      <c r="AI113" s="66">
        <v>6</v>
      </c>
      <c r="AJ113" s="36" t="s">
        <v>3357</v>
      </c>
      <c r="AK113" s="36">
        <v>520.24467700000002</v>
      </c>
      <c r="AL113" s="51">
        <v>14</v>
      </c>
      <c r="AM113" s="36" t="s">
        <v>3357</v>
      </c>
      <c r="AN113" s="36">
        <v>62.986179245926635</v>
      </c>
      <c r="AO113" s="36" t="s">
        <v>395</v>
      </c>
      <c r="AP113" s="36" t="s">
        <v>396</v>
      </c>
      <c r="AQ113" s="36" t="s">
        <v>396</v>
      </c>
      <c r="AR113" s="36" t="s">
        <v>397</v>
      </c>
      <c r="AS113" s="66">
        <v>6</v>
      </c>
      <c r="AT113" s="36" t="s">
        <v>3359</v>
      </c>
      <c r="AU113" s="36">
        <v>19.086424075766523</v>
      </c>
      <c r="AV113" s="36" t="s">
        <v>3359</v>
      </c>
      <c r="AW113" s="36">
        <v>19.086424075766523</v>
      </c>
      <c r="AX113" s="4" t="s">
        <v>425</v>
      </c>
    </row>
    <row r="114" spans="1:52">
      <c r="A114" s="4" t="s">
        <v>3876</v>
      </c>
      <c r="B114" s="4">
        <v>113</v>
      </c>
      <c r="C114" s="36" t="s">
        <v>609</v>
      </c>
      <c r="D114" s="4" t="s">
        <v>502</v>
      </c>
      <c r="F114" s="4" t="s">
        <v>709</v>
      </c>
      <c r="G114" s="4" t="s">
        <v>710</v>
      </c>
      <c r="H114" s="4" t="s">
        <v>3775</v>
      </c>
      <c r="I114" s="4" t="s">
        <v>711</v>
      </c>
      <c r="J114" s="4" t="s">
        <v>339</v>
      </c>
      <c r="L114" s="4">
        <v>1</v>
      </c>
      <c r="M114" s="4" t="s">
        <v>339</v>
      </c>
      <c r="N114" s="4" t="s">
        <v>340</v>
      </c>
      <c r="O114" s="4" t="s">
        <v>640</v>
      </c>
      <c r="P114" s="4" t="s">
        <v>411</v>
      </c>
      <c r="S114" s="4" t="s">
        <v>340</v>
      </c>
      <c r="T114" s="4" t="s">
        <v>339</v>
      </c>
      <c r="U114" s="4">
        <v>3</v>
      </c>
      <c r="V114" s="4" t="s">
        <v>351</v>
      </c>
      <c r="W114" s="4" t="s">
        <v>352</v>
      </c>
      <c r="X114" s="4" t="s">
        <v>3810</v>
      </c>
      <c r="Y114" s="4" t="s">
        <v>415</v>
      </c>
      <c r="Z114" s="4" t="s">
        <v>357</v>
      </c>
      <c r="AA114" s="4" t="s">
        <v>3814</v>
      </c>
      <c r="AB114" s="4" t="s">
        <v>423</v>
      </c>
      <c r="AC114" s="4" t="s">
        <v>339</v>
      </c>
      <c r="AD114" s="4" t="s">
        <v>371</v>
      </c>
      <c r="AE114" s="4" t="s">
        <v>372</v>
      </c>
      <c r="AF114" s="4" t="s">
        <v>720</v>
      </c>
      <c r="AG114" s="4" t="s">
        <v>340</v>
      </c>
      <c r="AH114" s="4" t="s">
        <v>379</v>
      </c>
      <c r="AI114" s="66">
        <v>7</v>
      </c>
      <c r="AJ114" s="36" t="s">
        <v>725</v>
      </c>
      <c r="AK114" s="36" t="s">
        <v>726</v>
      </c>
      <c r="AL114" s="51">
        <v>15</v>
      </c>
      <c r="AM114" s="36" t="s">
        <v>725</v>
      </c>
      <c r="AN114" s="36" t="s">
        <v>726</v>
      </c>
      <c r="AO114" s="36" t="s">
        <v>395</v>
      </c>
      <c r="AP114" s="36" t="s">
        <v>727</v>
      </c>
      <c r="AQ114" s="36">
        <v>30</v>
      </c>
      <c r="AR114" s="36" t="s">
        <v>397</v>
      </c>
      <c r="AS114" s="66">
        <v>7</v>
      </c>
      <c r="AT114" s="36" t="s">
        <v>728</v>
      </c>
      <c r="AU114" s="36" t="s">
        <v>729</v>
      </c>
      <c r="AV114" s="36" t="s">
        <v>728</v>
      </c>
      <c r="AW114" s="6">
        <v>36.073999999999998</v>
      </c>
      <c r="AX114" s="4" t="s">
        <v>363</v>
      </c>
      <c r="AY114" s="4" t="s">
        <v>426</v>
      </c>
      <c r="AZ114" s="4" t="s">
        <v>476</v>
      </c>
    </row>
    <row r="115" spans="1:52">
      <c r="A115" s="4" t="s">
        <v>3890</v>
      </c>
      <c r="B115" s="4">
        <v>114</v>
      </c>
      <c r="C115" s="36" t="s">
        <v>982</v>
      </c>
      <c r="D115" s="4" t="s">
        <v>987</v>
      </c>
      <c r="F115" s="4" t="s">
        <v>983</v>
      </c>
      <c r="G115" s="4" t="s">
        <v>984</v>
      </c>
      <c r="H115" s="4" t="s">
        <v>3775</v>
      </c>
      <c r="I115" s="4" t="s">
        <v>985</v>
      </c>
      <c r="L115" s="4">
        <v>1</v>
      </c>
      <c r="M115" s="4" t="s">
        <v>339</v>
      </c>
      <c r="N115" s="4" t="s">
        <v>340</v>
      </c>
      <c r="O115" s="4" t="s">
        <v>640</v>
      </c>
      <c r="P115" s="4" t="s">
        <v>411</v>
      </c>
      <c r="S115" s="4" t="s">
        <v>340</v>
      </c>
      <c r="T115" s="4" t="s">
        <v>339</v>
      </c>
      <c r="U115" s="4">
        <v>2</v>
      </c>
      <c r="V115" s="4" t="s">
        <v>351</v>
      </c>
      <c r="W115" s="4" t="s">
        <v>352</v>
      </c>
      <c r="Y115" s="4" t="s">
        <v>415</v>
      </c>
      <c r="Z115" s="4" t="s">
        <v>357</v>
      </c>
      <c r="AA115" s="4" t="s">
        <v>3814</v>
      </c>
      <c r="AB115" s="4" t="s">
        <v>423</v>
      </c>
      <c r="AC115" s="4" t="s">
        <v>339</v>
      </c>
      <c r="AD115" s="4" t="s">
        <v>428</v>
      </c>
      <c r="AE115" s="4" t="s">
        <v>372</v>
      </c>
      <c r="AF115" s="4" t="s">
        <v>373</v>
      </c>
      <c r="AG115" s="4" t="s">
        <v>340</v>
      </c>
      <c r="AH115" s="4" t="s">
        <v>379</v>
      </c>
      <c r="AI115" s="66">
        <v>8</v>
      </c>
      <c r="AJ115" s="36" t="s">
        <v>1030</v>
      </c>
      <c r="AK115" s="36">
        <v>161.45510556188677</v>
      </c>
      <c r="AL115" s="51">
        <v>27</v>
      </c>
      <c r="AM115" s="36" t="s">
        <v>1028</v>
      </c>
      <c r="AN115" s="36">
        <v>181.71795748356848</v>
      </c>
      <c r="AO115" s="36" t="s">
        <v>395</v>
      </c>
      <c r="AP115" s="36" t="s">
        <v>396</v>
      </c>
      <c r="AQ115" s="36" t="s">
        <v>396</v>
      </c>
      <c r="AR115" s="36" t="s">
        <v>397</v>
      </c>
      <c r="AS115" s="66">
        <v>8</v>
      </c>
      <c r="AT115" s="36" t="s">
        <v>1036</v>
      </c>
      <c r="AU115" s="36">
        <v>56.090538310841701</v>
      </c>
      <c r="AV115" s="36" t="s">
        <v>1034</v>
      </c>
      <c r="AW115" s="36">
        <v>98.963836667744445</v>
      </c>
      <c r="AX115" s="4" t="s">
        <v>425</v>
      </c>
      <c r="AY115" s="4" t="s">
        <v>426</v>
      </c>
      <c r="AZ115" s="4" t="s">
        <v>476</v>
      </c>
    </row>
    <row r="116" spans="1:52">
      <c r="A116" s="4" t="s">
        <v>3914</v>
      </c>
      <c r="B116" s="4">
        <v>115</v>
      </c>
      <c r="C116" s="36" t="s">
        <v>1478</v>
      </c>
      <c r="D116" s="4" t="s">
        <v>501</v>
      </c>
      <c r="F116" s="4" t="s">
        <v>1479</v>
      </c>
      <c r="G116" s="4" t="s">
        <v>1480</v>
      </c>
      <c r="H116" s="4" t="s">
        <v>3775</v>
      </c>
      <c r="I116" s="4" t="s">
        <v>1295</v>
      </c>
      <c r="J116" s="4" t="s">
        <v>339</v>
      </c>
      <c r="K116" s="4" t="s">
        <v>368</v>
      </c>
      <c r="L116" s="4">
        <v>1</v>
      </c>
      <c r="M116" s="4" t="s">
        <v>339</v>
      </c>
      <c r="N116" s="4" t="s">
        <v>340</v>
      </c>
      <c r="O116" s="4" t="s">
        <v>340</v>
      </c>
      <c r="T116" s="4" t="s">
        <v>339</v>
      </c>
      <c r="U116" s="4">
        <v>1</v>
      </c>
      <c r="V116" s="4" t="s">
        <v>351</v>
      </c>
      <c r="Y116" s="4" t="s">
        <v>415</v>
      </c>
      <c r="Z116" s="4" t="s">
        <v>357</v>
      </c>
      <c r="AA116" s="4" t="s">
        <v>3814</v>
      </c>
      <c r="AB116" s="4" t="s">
        <v>423</v>
      </c>
      <c r="AC116" s="4" t="s">
        <v>339</v>
      </c>
      <c r="AD116" s="4" t="s">
        <v>371</v>
      </c>
      <c r="AE116" s="4" t="s">
        <v>372</v>
      </c>
      <c r="AF116" s="4" t="s">
        <v>1486</v>
      </c>
      <c r="AG116" s="4" t="s">
        <v>340</v>
      </c>
      <c r="AH116" s="4" t="s">
        <v>379</v>
      </c>
      <c r="AI116" s="66">
        <v>5</v>
      </c>
      <c r="AJ116" s="36" t="s">
        <v>1490</v>
      </c>
      <c r="AK116" s="36">
        <v>0.43156111965745947</v>
      </c>
      <c r="AL116" s="51">
        <v>12</v>
      </c>
      <c r="AM116" s="36" t="s">
        <v>1490</v>
      </c>
      <c r="AN116" s="36">
        <v>0.43156111965745947</v>
      </c>
      <c r="AO116" s="36" t="s">
        <v>395</v>
      </c>
      <c r="AP116" s="36" t="s">
        <v>396</v>
      </c>
      <c r="AQ116" s="36" t="s">
        <v>396</v>
      </c>
      <c r="AR116" s="36" t="s">
        <v>397</v>
      </c>
      <c r="AS116" s="66">
        <v>5</v>
      </c>
      <c r="AT116" s="36" t="s">
        <v>1492</v>
      </c>
      <c r="AU116" s="36">
        <v>0.42932505167995966</v>
      </c>
      <c r="AV116" s="36" t="s">
        <v>1492</v>
      </c>
      <c r="AW116" s="36">
        <v>0.42932505167995966</v>
      </c>
      <c r="AX116" s="4" t="s">
        <v>425</v>
      </c>
      <c r="AY116" s="4" t="s">
        <v>426</v>
      </c>
      <c r="AZ116" s="4" t="s">
        <v>476</v>
      </c>
    </row>
    <row r="117" spans="1:52">
      <c r="A117" s="4" t="s">
        <v>3967</v>
      </c>
      <c r="B117" s="4">
        <v>116</v>
      </c>
      <c r="C117" s="36" t="s">
        <v>2825</v>
      </c>
      <c r="D117" s="4" t="s">
        <v>758</v>
      </c>
      <c r="F117" s="4" t="s">
        <v>2826</v>
      </c>
      <c r="G117" s="4" t="s">
        <v>2827</v>
      </c>
      <c r="H117" s="4" t="s">
        <v>3775</v>
      </c>
      <c r="I117" s="4" t="s">
        <v>2767</v>
      </c>
      <c r="J117" s="4" t="s">
        <v>340</v>
      </c>
      <c r="K117" s="4" t="s">
        <v>368</v>
      </c>
      <c r="L117" s="4">
        <v>2</v>
      </c>
      <c r="M117" s="4" t="s">
        <v>339</v>
      </c>
      <c r="N117" s="4" t="s">
        <v>339</v>
      </c>
      <c r="O117" s="4" t="s">
        <v>640</v>
      </c>
      <c r="S117" s="4" t="s">
        <v>339</v>
      </c>
      <c r="T117" s="4" t="s">
        <v>340</v>
      </c>
      <c r="U117" s="4">
        <v>2</v>
      </c>
      <c r="V117" s="4" t="s">
        <v>351</v>
      </c>
      <c r="X117" s="4" t="s">
        <v>3811</v>
      </c>
      <c r="Y117" s="4" t="s">
        <v>356</v>
      </c>
      <c r="Z117" s="4" t="s">
        <v>357</v>
      </c>
      <c r="AA117" s="4" t="s">
        <v>3813</v>
      </c>
      <c r="AB117" s="4" t="s">
        <v>423</v>
      </c>
      <c r="AC117" s="4" t="s">
        <v>339</v>
      </c>
      <c r="AD117" s="4" t="s">
        <v>371</v>
      </c>
      <c r="AE117" s="4" t="s">
        <v>832</v>
      </c>
      <c r="AF117" s="4" t="s">
        <v>2832</v>
      </c>
      <c r="AG117" s="4" t="s">
        <v>340</v>
      </c>
      <c r="AH117" s="4" t="s">
        <v>379</v>
      </c>
      <c r="AI117" s="66">
        <v>15</v>
      </c>
      <c r="AJ117" s="36" t="s">
        <v>2834</v>
      </c>
      <c r="AK117" s="36">
        <v>0.48799590162213458</v>
      </c>
      <c r="AL117" s="51">
        <v>28</v>
      </c>
      <c r="AM117" s="36" t="s">
        <v>2834</v>
      </c>
      <c r="AN117" s="36">
        <v>0.48799590162213458</v>
      </c>
      <c r="AO117" s="36" t="s">
        <v>395</v>
      </c>
      <c r="AP117" s="36" t="s">
        <v>396</v>
      </c>
      <c r="AQ117" s="36" t="s">
        <v>396</v>
      </c>
      <c r="AR117" s="36" t="s">
        <v>397</v>
      </c>
      <c r="AS117" s="66">
        <v>15</v>
      </c>
      <c r="AT117" s="36" t="s">
        <v>2836</v>
      </c>
      <c r="AU117" s="36">
        <v>0.35244148450487495</v>
      </c>
      <c r="AV117" s="36" t="s">
        <v>2836</v>
      </c>
      <c r="AW117" s="36">
        <v>0.35244148450487495</v>
      </c>
      <c r="AX117" s="4" t="s">
        <v>425</v>
      </c>
      <c r="AY117" s="4" t="s">
        <v>426</v>
      </c>
    </row>
    <row r="118" spans="1:52">
      <c r="A118" s="4" t="s">
        <v>3974</v>
      </c>
      <c r="B118" s="4">
        <v>117</v>
      </c>
      <c r="C118" s="36" t="s">
        <v>2944</v>
      </c>
      <c r="D118" s="4" t="s">
        <v>2948</v>
      </c>
      <c r="F118" s="4" t="s">
        <v>2945</v>
      </c>
      <c r="G118" s="4" t="s">
        <v>2946</v>
      </c>
      <c r="H118" s="4" t="s">
        <v>3775</v>
      </c>
      <c r="I118" s="4" t="s">
        <v>1117</v>
      </c>
      <c r="J118" s="4" t="s">
        <v>339</v>
      </c>
      <c r="K118" s="4" t="s">
        <v>368</v>
      </c>
      <c r="L118" s="4">
        <v>1</v>
      </c>
      <c r="M118" s="4" t="s">
        <v>339</v>
      </c>
      <c r="N118" s="4" t="s">
        <v>339</v>
      </c>
      <c r="O118" s="4" t="s">
        <v>340</v>
      </c>
      <c r="S118" s="4" t="s">
        <v>340</v>
      </c>
      <c r="T118" s="4" t="s">
        <v>339</v>
      </c>
      <c r="U118" s="4">
        <v>1</v>
      </c>
      <c r="V118" s="4" t="s">
        <v>351</v>
      </c>
      <c r="Y118" s="4" t="s">
        <v>415</v>
      </c>
      <c r="Z118" s="4" t="s">
        <v>357</v>
      </c>
      <c r="AA118" s="4" t="s">
        <v>3814</v>
      </c>
      <c r="AB118" s="4" t="s">
        <v>423</v>
      </c>
      <c r="AC118" s="4" t="s">
        <v>339</v>
      </c>
      <c r="AD118" s="4" t="s">
        <v>428</v>
      </c>
      <c r="AE118" s="4" t="s">
        <v>372</v>
      </c>
      <c r="AF118" s="4" t="s">
        <v>2950</v>
      </c>
      <c r="AG118" s="4" t="s">
        <v>340</v>
      </c>
      <c r="AH118" s="4" t="s">
        <v>379</v>
      </c>
      <c r="AI118" s="66">
        <v>3</v>
      </c>
      <c r="AJ118" s="36" t="s">
        <v>2975</v>
      </c>
      <c r="AK118" s="36">
        <v>520.24467700000002</v>
      </c>
      <c r="AL118" s="51">
        <v>7</v>
      </c>
      <c r="AM118" s="36" t="s">
        <v>2975</v>
      </c>
      <c r="AN118" s="36">
        <v>0.43474475269978818</v>
      </c>
      <c r="AO118" s="36" t="s">
        <v>395</v>
      </c>
      <c r="AP118" s="36" t="s">
        <v>396</v>
      </c>
      <c r="AQ118" s="36" t="s">
        <v>396</v>
      </c>
      <c r="AR118" s="36" t="s">
        <v>397</v>
      </c>
      <c r="AS118" s="66">
        <v>3</v>
      </c>
      <c r="AT118" s="36" t="s">
        <v>2976</v>
      </c>
      <c r="AU118" s="36">
        <v>0.48324217531171676</v>
      </c>
      <c r="AV118" s="36" t="s">
        <v>2976</v>
      </c>
      <c r="AW118" s="36">
        <v>0.48324217531171676</v>
      </c>
      <c r="AX118" s="4" t="s">
        <v>425</v>
      </c>
    </row>
    <row r="119" spans="1:52">
      <c r="A119" s="4" t="s">
        <v>3912</v>
      </c>
      <c r="B119" s="4">
        <v>118</v>
      </c>
      <c r="C119" s="36" t="s">
        <v>1442</v>
      </c>
      <c r="D119" s="4" t="s">
        <v>808</v>
      </c>
      <c r="F119" s="4" t="s">
        <v>1443</v>
      </c>
      <c r="G119" s="4" t="s">
        <v>1444</v>
      </c>
      <c r="H119" s="4" t="s">
        <v>3785</v>
      </c>
      <c r="I119" s="4" t="s">
        <v>1445</v>
      </c>
      <c r="L119" s="4">
        <v>0</v>
      </c>
      <c r="M119" s="4" t="s">
        <v>340</v>
      </c>
      <c r="N119" s="4" t="s">
        <v>340</v>
      </c>
      <c r="O119" s="4" t="s">
        <v>340</v>
      </c>
      <c r="P119" s="4" t="s">
        <v>368</v>
      </c>
      <c r="S119" s="4" t="s">
        <v>340</v>
      </c>
      <c r="T119" s="4" t="s">
        <v>339</v>
      </c>
      <c r="U119" s="4">
        <v>2</v>
      </c>
      <c r="V119" s="4" t="s">
        <v>351</v>
      </c>
      <c r="X119" s="4" t="s">
        <v>3810</v>
      </c>
      <c r="Y119" s="4" t="s">
        <v>415</v>
      </c>
      <c r="Z119" s="4" t="s">
        <v>357</v>
      </c>
      <c r="AA119" s="4" t="s">
        <v>3814</v>
      </c>
      <c r="AB119" s="4" t="s">
        <v>423</v>
      </c>
      <c r="AC119" s="4" t="s">
        <v>339</v>
      </c>
      <c r="AD119" s="4" t="s">
        <v>371</v>
      </c>
      <c r="AE119" s="4" t="s">
        <v>372</v>
      </c>
      <c r="AF119" s="4" t="s">
        <v>1449</v>
      </c>
      <c r="AG119" s="4" t="s">
        <v>340</v>
      </c>
      <c r="AH119" s="4" t="s">
        <v>379</v>
      </c>
      <c r="AI119" s="66">
        <v>8</v>
      </c>
      <c r="AJ119" s="36" t="s">
        <v>1456</v>
      </c>
      <c r="AK119" s="36">
        <v>163.16064711810873</v>
      </c>
      <c r="AL119" s="51">
        <v>21</v>
      </c>
      <c r="AM119" s="36" t="s">
        <v>1454</v>
      </c>
      <c r="AN119" s="36">
        <v>263.920535010067</v>
      </c>
      <c r="AO119" s="36" t="s">
        <v>395</v>
      </c>
      <c r="AP119" s="36" t="s">
        <v>396</v>
      </c>
      <c r="AQ119" s="36" t="s">
        <v>396</v>
      </c>
      <c r="AR119" s="36" t="s">
        <v>397</v>
      </c>
      <c r="AS119" s="66">
        <v>8</v>
      </c>
      <c r="AT119" s="36" t="s">
        <v>1460</v>
      </c>
      <c r="AU119" s="36">
        <v>32.42508855809033</v>
      </c>
      <c r="AV119" s="36" t="s">
        <v>1458</v>
      </c>
      <c r="AW119" s="36">
        <v>19.98000920920709</v>
      </c>
      <c r="AX119" s="4" t="s">
        <v>425</v>
      </c>
      <c r="AY119" s="4" t="s">
        <v>426</v>
      </c>
      <c r="AZ119" s="4" t="s">
        <v>476</v>
      </c>
    </row>
    <row r="120" spans="1:52">
      <c r="A120" s="4" t="s">
        <v>3913</v>
      </c>
      <c r="B120" s="4">
        <v>119</v>
      </c>
      <c r="C120" s="36" t="s">
        <v>1442</v>
      </c>
      <c r="D120" s="4" t="s">
        <v>758</v>
      </c>
      <c r="F120" s="4" t="s">
        <v>1443</v>
      </c>
      <c r="G120" s="4" t="s">
        <v>1444</v>
      </c>
      <c r="H120" s="4" t="s">
        <v>3785</v>
      </c>
      <c r="I120" s="4" t="s">
        <v>1445</v>
      </c>
      <c r="L120" s="4">
        <v>0</v>
      </c>
      <c r="M120" s="4" t="s">
        <v>340</v>
      </c>
      <c r="N120" s="4" t="s">
        <v>340</v>
      </c>
      <c r="O120" s="4" t="s">
        <v>340</v>
      </c>
      <c r="P120" s="4" t="s">
        <v>368</v>
      </c>
      <c r="S120" s="4" t="s">
        <v>340</v>
      </c>
      <c r="T120" s="4" t="s">
        <v>339</v>
      </c>
      <c r="U120" s="4">
        <v>2</v>
      </c>
      <c r="V120" s="4" t="s">
        <v>351</v>
      </c>
      <c r="X120" s="4" t="s">
        <v>3810</v>
      </c>
      <c r="Y120" s="4" t="s">
        <v>415</v>
      </c>
      <c r="Z120" s="4" t="s">
        <v>357</v>
      </c>
      <c r="AA120" s="4" t="s">
        <v>3814</v>
      </c>
      <c r="AB120" s="4" t="s">
        <v>423</v>
      </c>
      <c r="AC120" s="4" t="s">
        <v>339</v>
      </c>
      <c r="AD120" s="4" t="s">
        <v>371</v>
      </c>
      <c r="AE120" s="4" t="s">
        <v>372</v>
      </c>
      <c r="AF120" s="4" t="s">
        <v>1449</v>
      </c>
      <c r="AG120" s="4" t="s">
        <v>340</v>
      </c>
      <c r="AH120" s="4" t="s">
        <v>379</v>
      </c>
      <c r="AI120" s="66">
        <v>8</v>
      </c>
      <c r="AJ120" s="36" t="s">
        <v>1468</v>
      </c>
      <c r="AK120" s="36">
        <v>10.787621053781971</v>
      </c>
      <c r="AL120" s="51">
        <v>3</v>
      </c>
      <c r="AM120" s="36" t="s">
        <v>1468</v>
      </c>
      <c r="AN120" s="36">
        <v>10.787621053781971</v>
      </c>
      <c r="AO120" s="36" t="s">
        <v>395</v>
      </c>
      <c r="AP120" s="36" t="s">
        <v>396</v>
      </c>
      <c r="AQ120" s="36" t="s">
        <v>396</v>
      </c>
      <c r="AR120" s="36" t="s">
        <v>397</v>
      </c>
      <c r="AS120" s="66">
        <v>8</v>
      </c>
      <c r="AT120" s="36" t="s">
        <v>1472</v>
      </c>
      <c r="AU120" s="36">
        <v>58.104378423660982</v>
      </c>
      <c r="AV120" s="36" t="s">
        <v>1472</v>
      </c>
      <c r="AW120" s="36">
        <v>58.104378423660982</v>
      </c>
      <c r="AX120" s="4" t="s">
        <v>425</v>
      </c>
      <c r="AY120" s="4" t="s">
        <v>426</v>
      </c>
    </row>
    <row r="121" spans="1:52">
      <c r="A121" s="4" t="s">
        <v>3938</v>
      </c>
      <c r="B121" s="4">
        <v>120</v>
      </c>
      <c r="C121" s="36" t="s">
        <v>1962</v>
      </c>
      <c r="D121" s="4" t="s">
        <v>808</v>
      </c>
      <c r="F121" s="4" t="s">
        <v>1963</v>
      </c>
      <c r="G121" s="4" t="s">
        <v>1964</v>
      </c>
      <c r="H121" s="4" t="s">
        <v>3785</v>
      </c>
      <c r="I121" s="4" t="s">
        <v>985</v>
      </c>
      <c r="K121" s="4" t="s">
        <v>3817</v>
      </c>
      <c r="L121" s="4">
        <v>2</v>
      </c>
      <c r="M121" s="4" t="s">
        <v>340</v>
      </c>
      <c r="N121" s="4" t="s">
        <v>339</v>
      </c>
      <c r="O121" s="4" t="s">
        <v>340</v>
      </c>
      <c r="S121" s="4" t="s">
        <v>340</v>
      </c>
      <c r="T121" s="4" t="s">
        <v>339</v>
      </c>
      <c r="U121" s="4">
        <v>3</v>
      </c>
      <c r="V121" s="4" t="s">
        <v>351</v>
      </c>
      <c r="W121" s="4" t="s">
        <v>641</v>
      </c>
      <c r="X121" s="4" t="s">
        <v>3810</v>
      </c>
      <c r="Y121" s="4" t="s">
        <v>415</v>
      </c>
      <c r="Z121" s="4" t="s">
        <v>357</v>
      </c>
      <c r="AA121" s="4" t="s">
        <v>3814</v>
      </c>
      <c r="AB121" s="4" t="s">
        <v>423</v>
      </c>
      <c r="AC121" s="4" t="s">
        <v>339</v>
      </c>
      <c r="AD121" s="4" t="s">
        <v>428</v>
      </c>
      <c r="AE121" s="4" t="s">
        <v>372</v>
      </c>
      <c r="AF121" s="4" t="s">
        <v>373</v>
      </c>
      <c r="AG121" s="4" t="s">
        <v>340</v>
      </c>
      <c r="AH121" s="4" t="s">
        <v>379</v>
      </c>
      <c r="AI121" s="66">
        <v>10</v>
      </c>
      <c r="AJ121" s="36" t="s">
        <v>1975</v>
      </c>
      <c r="AK121" s="36" t="s">
        <v>1976</v>
      </c>
      <c r="AL121" s="51">
        <v>42</v>
      </c>
      <c r="AM121" s="36" t="s">
        <v>1973</v>
      </c>
      <c r="AN121" s="36" t="s">
        <v>1974</v>
      </c>
      <c r="AO121" s="36" t="s">
        <v>395</v>
      </c>
      <c r="AP121" s="36" t="s">
        <v>396</v>
      </c>
      <c r="AQ121" s="36" t="s">
        <v>396</v>
      </c>
      <c r="AR121" s="36" t="s">
        <v>397</v>
      </c>
      <c r="AS121" s="66">
        <v>10</v>
      </c>
      <c r="AT121" s="36" t="s">
        <v>1981</v>
      </c>
      <c r="AU121" s="36" t="s">
        <v>1982</v>
      </c>
      <c r="AV121" s="36" t="s">
        <v>1979</v>
      </c>
      <c r="AW121" s="36" t="s">
        <v>1980</v>
      </c>
      <c r="AX121" s="4" t="s">
        <v>363</v>
      </c>
      <c r="AY121" s="4" t="s">
        <v>426</v>
      </c>
      <c r="AZ121" s="4" t="s">
        <v>476</v>
      </c>
    </row>
    <row r="122" spans="1:52">
      <c r="A122" s="4" t="s">
        <v>3960</v>
      </c>
      <c r="B122" s="4">
        <v>121</v>
      </c>
      <c r="C122" s="36" t="s">
        <v>2623</v>
      </c>
      <c r="D122" s="4" t="s">
        <v>408</v>
      </c>
      <c r="F122" s="4" t="s">
        <v>2624</v>
      </c>
      <c r="G122" s="4" t="s">
        <v>2625</v>
      </c>
      <c r="H122" s="4" t="s">
        <v>3785</v>
      </c>
      <c r="I122" s="4" t="s">
        <v>2626</v>
      </c>
      <c r="K122" s="4" t="s">
        <v>3817</v>
      </c>
      <c r="L122" s="4">
        <v>2</v>
      </c>
      <c r="M122" s="4" t="s">
        <v>340</v>
      </c>
      <c r="N122" s="4" t="s">
        <v>340</v>
      </c>
      <c r="O122" s="4" t="s">
        <v>640</v>
      </c>
      <c r="T122" s="4" t="s">
        <v>339</v>
      </c>
      <c r="U122" s="4">
        <v>2</v>
      </c>
      <c r="V122" s="4" t="s">
        <v>351</v>
      </c>
      <c r="W122" s="4" t="s">
        <v>641</v>
      </c>
      <c r="Y122" s="4" t="s">
        <v>415</v>
      </c>
      <c r="Z122" s="4" t="s">
        <v>357</v>
      </c>
      <c r="AA122" s="4" t="s">
        <v>3814</v>
      </c>
      <c r="AB122" s="4" t="s">
        <v>423</v>
      </c>
      <c r="AC122" s="4" t="s">
        <v>339</v>
      </c>
      <c r="AD122" s="4" t="s">
        <v>428</v>
      </c>
      <c r="AE122" s="4" t="s">
        <v>372</v>
      </c>
      <c r="AF122" s="4" t="s">
        <v>373</v>
      </c>
      <c r="AG122" s="4" t="s">
        <v>340</v>
      </c>
      <c r="AH122" s="4" t="s">
        <v>379</v>
      </c>
      <c r="AI122" s="66">
        <v>4</v>
      </c>
      <c r="AJ122" s="36" t="s">
        <v>2680</v>
      </c>
      <c r="AK122" s="36">
        <v>156.31800000000001</v>
      </c>
      <c r="AL122" s="51">
        <v>32</v>
      </c>
      <c r="AM122" s="36" t="s">
        <v>2678</v>
      </c>
      <c r="AN122" s="36">
        <v>331.05399999999997</v>
      </c>
      <c r="AO122" s="36" t="s">
        <v>395</v>
      </c>
      <c r="AP122" s="36" t="s">
        <v>396</v>
      </c>
      <c r="AQ122" s="36" t="s">
        <v>396</v>
      </c>
      <c r="AR122" s="36" t="s">
        <v>397</v>
      </c>
      <c r="AS122" s="66">
        <v>4</v>
      </c>
      <c r="AT122" s="36" t="s">
        <v>2686</v>
      </c>
      <c r="AU122" s="36">
        <v>68.400000000000006</v>
      </c>
      <c r="AV122" s="36" t="s">
        <v>2684</v>
      </c>
      <c r="AW122" s="36">
        <v>127.012</v>
      </c>
      <c r="AX122" s="4" t="s">
        <v>425</v>
      </c>
    </row>
    <row r="123" spans="1:52">
      <c r="A123" s="4" t="s">
        <v>4019</v>
      </c>
      <c r="B123" s="4">
        <v>122</v>
      </c>
      <c r="C123" s="36" t="s">
        <v>3683</v>
      </c>
      <c r="D123" s="4" t="s">
        <v>509</v>
      </c>
      <c r="F123" s="4" t="s">
        <v>3684</v>
      </c>
      <c r="G123" s="4" t="s">
        <v>3685</v>
      </c>
      <c r="H123" s="4" t="s">
        <v>3785</v>
      </c>
      <c r="I123" s="4" t="s">
        <v>3686</v>
      </c>
      <c r="J123" s="4" t="s">
        <v>339</v>
      </c>
      <c r="K123" s="4" t="s">
        <v>3817</v>
      </c>
      <c r="L123" s="4">
        <v>0</v>
      </c>
      <c r="M123" s="4" t="s">
        <v>339</v>
      </c>
      <c r="N123" s="4" t="s">
        <v>340</v>
      </c>
      <c r="O123" s="4" t="s">
        <v>640</v>
      </c>
      <c r="P123" s="4" t="s">
        <v>411</v>
      </c>
      <c r="S123" s="4" t="s">
        <v>340</v>
      </c>
      <c r="T123" s="4" t="s">
        <v>339</v>
      </c>
      <c r="U123" s="4">
        <v>3</v>
      </c>
      <c r="V123" s="4" t="s">
        <v>351</v>
      </c>
      <c r="W123" s="4" t="s">
        <v>641</v>
      </c>
      <c r="X123" s="4" t="s">
        <v>3811</v>
      </c>
      <c r="Y123" s="4" t="s">
        <v>415</v>
      </c>
      <c r="Z123" s="4" t="s">
        <v>357</v>
      </c>
      <c r="AA123" s="4" t="s">
        <v>3814</v>
      </c>
      <c r="AB123" s="4" t="s">
        <v>423</v>
      </c>
      <c r="AC123" s="4" t="s">
        <v>339</v>
      </c>
      <c r="AD123" s="4" t="s">
        <v>371</v>
      </c>
      <c r="AE123" s="4" t="s">
        <v>1318</v>
      </c>
      <c r="AF123" s="4" t="s">
        <v>3691</v>
      </c>
      <c r="AG123" s="4" t="s">
        <v>340</v>
      </c>
      <c r="AH123" s="4" t="s">
        <v>379</v>
      </c>
      <c r="AI123" s="66">
        <v>7</v>
      </c>
      <c r="AJ123" s="36" t="s">
        <v>3696</v>
      </c>
      <c r="AK123" s="36">
        <v>520.24467700000002</v>
      </c>
      <c r="AL123" s="51">
        <v>50</v>
      </c>
      <c r="AM123" s="36" t="s">
        <v>3695</v>
      </c>
      <c r="AN123" s="36">
        <v>5.3073771299955688</v>
      </c>
      <c r="AO123" s="36" t="s">
        <v>395</v>
      </c>
      <c r="AP123" s="36">
        <v>52</v>
      </c>
      <c r="AQ123" s="36">
        <v>48</v>
      </c>
      <c r="AR123" s="36" t="s">
        <v>1070</v>
      </c>
      <c r="AS123" s="66">
        <v>7</v>
      </c>
      <c r="AT123" s="36" t="s">
        <v>3701</v>
      </c>
      <c r="AU123" s="36">
        <v>1.5160155012400103</v>
      </c>
      <c r="AV123" s="36" t="s">
        <v>3699</v>
      </c>
      <c r="AW123" s="36">
        <v>7.1620487990518464</v>
      </c>
      <c r="AX123" s="4" t="s">
        <v>425</v>
      </c>
      <c r="AY123" s="4" t="s">
        <v>426</v>
      </c>
      <c r="AZ123" s="4" t="s">
        <v>476</v>
      </c>
    </row>
    <row r="124" spans="1:52">
      <c r="A124" s="4" t="s">
        <v>4020</v>
      </c>
      <c r="B124" s="4">
        <v>123</v>
      </c>
      <c r="C124" s="36" t="s">
        <v>3683</v>
      </c>
      <c r="D124" s="4" t="s">
        <v>510</v>
      </c>
      <c r="F124" s="4" t="s">
        <v>3684</v>
      </c>
      <c r="G124" s="4" t="s">
        <v>3685</v>
      </c>
      <c r="H124" s="4" t="s">
        <v>3785</v>
      </c>
      <c r="I124" s="4" t="s">
        <v>3686</v>
      </c>
      <c r="J124" s="4" t="s">
        <v>339</v>
      </c>
      <c r="K124" s="4" t="s">
        <v>3817</v>
      </c>
      <c r="L124" s="4">
        <v>0</v>
      </c>
      <c r="M124" s="4" t="s">
        <v>339</v>
      </c>
      <c r="N124" s="4" t="s">
        <v>340</v>
      </c>
      <c r="O124" s="4" t="s">
        <v>640</v>
      </c>
      <c r="P124" s="4" t="s">
        <v>411</v>
      </c>
      <c r="S124" s="4" t="s">
        <v>340</v>
      </c>
      <c r="T124" s="4" t="s">
        <v>339</v>
      </c>
      <c r="U124" s="4">
        <v>3</v>
      </c>
      <c r="V124" s="4" t="s">
        <v>351</v>
      </c>
      <c r="W124" s="4" t="s">
        <v>641</v>
      </c>
      <c r="X124" s="4" t="s">
        <v>3811</v>
      </c>
      <c r="Y124" s="4" t="s">
        <v>415</v>
      </c>
      <c r="Z124" s="4" t="s">
        <v>357</v>
      </c>
      <c r="AA124" s="4" t="s">
        <v>3814</v>
      </c>
      <c r="AB124" s="4" t="s">
        <v>423</v>
      </c>
      <c r="AC124" s="4" t="s">
        <v>339</v>
      </c>
      <c r="AD124" s="4" t="s">
        <v>371</v>
      </c>
      <c r="AE124" s="4" t="s">
        <v>1318</v>
      </c>
      <c r="AF124" s="4" t="s">
        <v>3691</v>
      </c>
      <c r="AG124" s="4" t="s">
        <v>340</v>
      </c>
      <c r="AH124" s="4" t="s">
        <v>379</v>
      </c>
      <c r="AI124" s="66">
        <v>7</v>
      </c>
      <c r="AJ124" s="36" t="s">
        <v>3708</v>
      </c>
      <c r="AK124" s="36">
        <v>520.24467700000002</v>
      </c>
      <c r="AL124" s="51">
        <v>38</v>
      </c>
      <c r="AM124" s="36" t="s">
        <v>3706</v>
      </c>
      <c r="AN124" s="36">
        <v>3.4209564452065155</v>
      </c>
      <c r="AO124" s="36" t="s">
        <v>395</v>
      </c>
      <c r="AP124" s="36" t="s">
        <v>3710</v>
      </c>
      <c r="AQ124" s="36">
        <v>52</v>
      </c>
      <c r="AR124" s="36" t="s">
        <v>1070</v>
      </c>
      <c r="AS124" s="66">
        <v>7</v>
      </c>
      <c r="AT124" s="36" t="s">
        <v>3714</v>
      </c>
      <c r="AU124" s="36">
        <v>0.75139337234234371</v>
      </c>
      <c r="AV124" s="36" t="s">
        <v>3712</v>
      </c>
      <c r="AW124" s="36">
        <v>2.0028337424758953</v>
      </c>
      <c r="AX124" s="4" t="s">
        <v>425</v>
      </c>
      <c r="AY124" s="4" t="s">
        <v>426</v>
      </c>
      <c r="AZ124" s="4" t="s">
        <v>476</v>
      </c>
    </row>
    <row r="125" spans="1:52">
      <c r="A125" s="4" t="s">
        <v>3892</v>
      </c>
      <c r="B125" s="4">
        <v>124</v>
      </c>
      <c r="C125" s="36" t="s">
        <v>484</v>
      </c>
      <c r="D125" s="4" t="s">
        <v>506</v>
      </c>
      <c r="F125" s="4" t="s">
        <v>612</v>
      </c>
      <c r="G125" s="4" t="s">
        <v>613</v>
      </c>
      <c r="H125" s="4" t="s">
        <v>3772</v>
      </c>
      <c r="I125" s="4" t="s">
        <v>614</v>
      </c>
      <c r="K125" s="4" t="s">
        <v>368</v>
      </c>
      <c r="L125" s="4">
        <v>0</v>
      </c>
      <c r="M125" s="4" t="s">
        <v>340</v>
      </c>
      <c r="N125" s="4" t="s">
        <v>339</v>
      </c>
      <c r="O125" s="4" t="s">
        <v>340</v>
      </c>
      <c r="T125" s="4" t="s">
        <v>340</v>
      </c>
      <c r="U125" s="4">
        <v>3</v>
      </c>
      <c r="V125" s="4" t="s">
        <v>351</v>
      </c>
      <c r="W125" s="4" t="s">
        <v>352</v>
      </c>
      <c r="X125" s="4" t="s">
        <v>3810</v>
      </c>
      <c r="Y125" s="4" t="s">
        <v>415</v>
      </c>
      <c r="Z125" s="4" t="s">
        <v>357</v>
      </c>
      <c r="AA125" s="4" t="s">
        <v>3814</v>
      </c>
      <c r="AB125" s="4" t="s">
        <v>423</v>
      </c>
      <c r="AC125" s="4" t="s">
        <v>339</v>
      </c>
      <c r="AD125" s="4" t="s">
        <v>371</v>
      </c>
      <c r="AE125" s="4" t="s">
        <v>372</v>
      </c>
      <c r="AF125" s="4" t="s">
        <v>373</v>
      </c>
      <c r="AG125" s="4" t="s">
        <v>340</v>
      </c>
      <c r="AH125" s="4" t="s">
        <v>379</v>
      </c>
      <c r="AI125" s="66">
        <v>5</v>
      </c>
      <c r="AJ125" s="36" t="s">
        <v>626</v>
      </c>
      <c r="AK125" s="36">
        <v>259.06412766919317</v>
      </c>
      <c r="AL125" s="51">
        <v>18</v>
      </c>
      <c r="AM125" s="36" t="s">
        <v>624</v>
      </c>
      <c r="AN125" s="36">
        <v>277.6838657178339</v>
      </c>
      <c r="AO125" s="36" t="s">
        <v>395</v>
      </c>
      <c r="AP125" s="36" t="s">
        <v>430</v>
      </c>
      <c r="AQ125" s="36" t="s">
        <v>430</v>
      </c>
      <c r="AR125" s="36" t="s">
        <v>397</v>
      </c>
      <c r="AS125" s="66">
        <v>5</v>
      </c>
      <c r="AT125" s="36" t="s">
        <v>632</v>
      </c>
      <c r="AU125" s="36">
        <v>75.13188404399294</v>
      </c>
      <c r="AV125" s="36" t="s">
        <v>630</v>
      </c>
      <c r="AW125" s="36">
        <v>81.828907636604811</v>
      </c>
      <c r="AX125" s="4" t="s">
        <v>363</v>
      </c>
      <c r="AY125" s="4" t="s">
        <v>426</v>
      </c>
      <c r="AZ125" s="4" t="s">
        <v>476</v>
      </c>
    </row>
    <row r="126" spans="1:52">
      <c r="A126" s="4" t="s">
        <v>3877</v>
      </c>
      <c r="B126" s="4">
        <v>125</v>
      </c>
      <c r="C126" s="36" t="s">
        <v>753</v>
      </c>
      <c r="D126" s="4" t="s">
        <v>757</v>
      </c>
      <c r="F126" s="4" t="s">
        <v>754</v>
      </c>
      <c r="G126" s="4" t="s">
        <v>755</v>
      </c>
      <c r="H126" s="4" t="s">
        <v>3772</v>
      </c>
      <c r="I126" s="4" t="s">
        <v>756</v>
      </c>
      <c r="J126" s="4" t="s">
        <v>339</v>
      </c>
      <c r="K126" s="4" t="s">
        <v>368</v>
      </c>
      <c r="L126" s="4">
        <v>0</v>
      </c>
      <c r="M126" s="4" t="s">
        <v>339</v>
      </c>
      <c r="N126" s="4" t="s">
        <v>339</v>
      </c>
      <c r="O126" s="4" t="s">
        <v>340</v>
      </c>
      <c r="P126" s="4" t="s">
        <v>411</v>
      </c>
      <c r="S126" s="4" t="s">
        <v>340</v>
      </c>
      <c r="T126" s="4" t="s">
        <v>340</v>
      </c>
      <c r="U126" s="4">
        <v>3</v>
      </c>
      <c r="V126" s="4" t="s">
        <v>351</v>
      </c>
      <c r="W126" s="4" t="s">
        <v>352</v>
      </c>
      <c r="X126" s="4" t="s">
        <v>3810</v>
      </c>
      <c r="Y126" s="4" t="s">
        <v>356</v>
      </c>
      <c r="Z126" s="4" t="s">
        <v>357</v>
      </c>
      <c r="AA126" s="4" t="s">
        <v>3815</v>
      </c>
      <c r="AB126" s="4" t="s">
        <v>423</v>
      </c>
      <c r="AC126" s="4" t="s">
        <v>339</v>
      </c>
      <c r="AD126" s="4" t="s">
        <v>371</v>
      </c>
      <c r="AE126" s="4" t="s">
        <v>766</v>
      </c>
      <c r="AF126" s="4" t="s">
        <v>767</v>
      </c>
      <c r="AG126" s="4" t="s">
        <v>340</v>
      </c>
      <c r="AH126" s="4" t="s">
        <v>379</v>
      </c>
      <c r="AI126" s="66">
        <v>10</v>
      </c>
      <c r="AJ126" s="36" t="s">
        <v>772</v>
      </c>
      <c r="AK126" s="36">
        <v>567945067.76624095</v>
      </c>
      <c r="AL126" s="51">
        <v>17</v>
      </c>
      <c r="AM126" s="36" t="s">
        <v>770</v>
      </c>
      <c r="AN126" s="36">
        <v>1391085942.70807</v>
      </c>
      <c r="AO126" s="36" t="s">
        <v>395</v>
      </c>
      <c r="AP126" s="36" t="s">
        <v>396</v>
      </c>
      <c r="AQ126" s="36" t="s">
        <v>396</v>
      </c>
      <c r="AR126" s="36" t="s">
        <v>397</v>
      </c>
      <c r="AS126" s="66">
        <v>12</v>
      </c>
      <c r="AT126" s="36" t="s">
        <v>776</v>
      </c>
      <c r="AU126" s="36">
        <v>77734440.243691206</v>
      </c>
      <c r="AV126" s="36" t="s">
        <v>774</v>
      </c>
      <c r="AW126" s="36">
        <v>217684145.49525648</v>
      </c>
      <c r="AX126" s="4" t="s">
        <v>425</v>
      </c>
      <c r="AY126" s="4" t="s">
        <v>426</v>
      </c>
    </row>
    <row r="127" spans="1:52">
      <c r="A127" s="4" t="s">
        <v>3880</v>
      </c>
      <c r="B127" s="4">
        <v>126</v>
      </c>
      <c r="C127" s="36" t="s">
        <v>821</v>
      </c>
      <c r="D127" s="4" t="s">
        <v>759</v>
      </c>
      <c r="F127" s="4" t="s">
        <v>822</v>
      </c>
      <c r="G127" s="4" t="s">
        <v>823</v>
      </c>
      <c r="H127" s="4" t="s">
        <v>3772</v>
      </c>
      <c r="I127" s="4" t="s">
        <v>824</v>
      </c>
      <c r="J127" s="4" t="s">
        <v>339</v>
      </c>
      <c r="K127" s="4" t="s">
        <v>3817</v>
      </c>
      <c r="L127" s="4">
        <v>0</v>
      </c>
      <c r="M127" s="4" t="s">
        <v>339</v>
      </c>
      <c r="N127" s="4" t="s">
        <v>339</v>
      </c>
      <c r="O127" s="4" t="s">
        <v>640</v>
      </c>
      <c r="P127" s="4" t="s">
        <v>411</v>
      </c>
      <c r="T127" s="4" t="s">
        <v>339</v>
      </c>
      <c r="U127" s="4">
        <v>3</v>
      </c>
      <c r="V127" s="4" t="s">
        <v>351</v>
      </c>
      <c r="W127" s="4" t="s">
        <v>352</v>
      </c>
      <c r="X127" s="4" t="s">
        <v>3810</v>
      </c>
      <c r="Y127" s="4" t="s">
        <v>415</v>
      </c>
      <c r="Z127" s="4" t="s">
        <v>357</v>
      </c>
      <c r="AA127" s="4" t="s">
        <v>3814</v>
      </c>
      <c r="AB127" s="4" t="s">
        <v>423</v>
      </c>
      <c r="AC127" s="4" t="s">
        <v>339</v>
      </c>
      <c r="AD127" s="4" t="s">
        <v>371</v>
      </c>
      <c r="AE127" s="4" t="s">
        <v>832</v>
      </c>
      <c r="AF127" s="4" t="s">
        <v>833</v>
      </c>
      <c r="AG127" s="4" t="s">
        <v>340</v>
      </c>
      <c r="AH127" s="4" t="s">
        <v>379</v>
      </c>
      <c r="AI127" s="66">
        <v>9</v>
      </c>
      <c r="AJ127" s="36" t="s">
        <v>863</v>
      </c>
      <c r="AK127" s="36">
        <v>194.16899999999998</v>
      </c>
      <c r="AL127" s="51">
        <v>14</v>
      </c>
      <c r="AM127" s="36" t="s">
        <v>863</v>
      </c>
      <c r="AN127" s="36">
        <v>194.16899999999998</v>
      </c>
      <c r="AO127" s="36" t="s">
        <v>395</v>
      </c>
      <c r="AP127" s="36" t="s">
        <v>396</v>
      </c>
      <c r="AQ127" s="36" t="s">
        <v>396</v>
      </c>
      <c r="AR127" s="36" t="s">
        <v>397</v>
      </c>
      <c r="AS127" s="66">
        <v>9</v>
      </c>
      <c r="AT127" s="36" t="s">
        <v>866</v>
      </c>
      <c r="AU127" s="36">
        <v>119.96699999999998</v>
      </c>
      <c r="AV127" s="36" t="s">
        <v>866</v>
      </c>
      <c r="AW127" s="36">
        <v>119.96699999999998</v>
      </c>
      <c r="AX127" s="4" t="s">
        <v>425</v>
      </c>
      <c r="AY127" s="4" t="s">
        <v>426</v>
      </c>
    </row>
    <row r="128" spans="1:52">
      <c r="A128" s="4" t="s">
        <v>3881</v>
      </c>
      <c r="B128" s="4">
        <v>127</v>
      </c>
      <c r="C128" s="36" t="s">
        <v>821</v>
      </c>
      <c r="D128" s="4" t="s">
        <v>825</v>
      </c>
      <c r="F128" s="4" t="s">
        <v>822</v>
      </c>
      <c r="G128" s="4" t="s">
        <v>823</v>
      </c>
      <c r="H128" s="4" t="s">
        <v>3772</v>
      </c>
      <c r="I128" s="4" t="s">
        <v>824</v>
      </c>
      <c r="J128" s="4" t="s">
        <v>339</v>
      </c>
      <c r="K128" s="4" t="s">
        <v>3817</v>
      </c>
      <c r="L128" s="4">
        <v>0</v>
      </c>
      <c r="M128" s="4" t="s">
        <v>339</v>
      </c>
      <c r="N128" s="4" t="s">
        <v>339</v>
      </c>
      <c r="O128" s="4" t="s">
        <v>640</v>
      </c>
      <c r="P128" s="4" t="s">
        <v>411</v>
      </c>
      <c r="T128" s="4" t="s">
        <v>339</v>
      </c>
      <c r="U128" s="4">
        <v>3</v>
      </c>
      <c r="V128" s="4" t="s">
        <v>351</v>
      </c>
      <c r="W128" s="4" t="s">
        <v>352</v>
      </c>
      <c r="X128" s="4" t="s">
        <v>3810</v>
      </c>
      <c r="Y128" s="4" t="s">
        <v>415</v>
      </c>
      <c r="Z128" s="4" t="s">
        <v>357</v>
      </c>
      <c r="AA128" s="4" t="s">
        <v>3814</v>
      </c>
      <c r="AB128" s="4" t="s">
        <v>423</v>
      </c>
      <c r="AC128" s="4" t="s">
        <v>339</v>
      </c>
      <c r="AD128" s="4" t="s">
        <v>371</v>
      </c>
      <c r="AE128" s="4" t="s">
        <v>368</v>
      </c>
      <c r="AF128" s="4" t="s">
        <v>872</v>
      </c>
      <c r="AG128" s="4" t="s">
        <v>340</v>
      </c>
      <c r="AH128" s="4" t="s">
        <v>379</v>
      </c>
      <c r="AI128" s="66">
        <v>9</v>
      </c>
      <c r="AJ128" s="36" t="s">
        <v>879</v>
      </c>
      <c r="AK128" s="36">
        <v>974.90099999999995</v>
      </c>
      <c r="AL128" s="51">
        <v>33</v>
      </c>
      <c r="AM128" s="36" t="s">
        <v>876</v>
      </c>
      <c r="AN128" s="36">
        <v>4153.5</v>
      </c>
      <c r="AO128" s="36" t="s">
        <v>395</v>
      </c>
      <c r="AP128" s="36" t="s">
        <v>396</v>
      </c>
      <c r="AQ128" s="36" t="s">
        <v>396</v>
      </c>
      <c r="AR128" s="36" t="s">
        <v>397</v>
      </c>
      <c r="AS128" s="66">
        <v>9</v>
      </c>
      <c r="AT128" s="36" t="s">
        <v>883</v>
      </c>
      <c r="AU128" s="36">
        <v>653.19900000000007</v>
      </c>
      <c r="AV128" s="36" t="s">
        <v>881</v>
      </c>
      <c r="AW128" s="36">
        <v>2003.0909999999999</v>
      </c>
      <c r="AX128" s="4" t="s">
        <v>425</v>
      </c>
      <c r="AY128" s="4" t="s">
        <v>426</v>
      </c>
    </row>
    <row r="129" spans="1:52">
      <c r="A129" s="4" t="s">
        <v>3882</v>
      </c>
      <c r="B129" s="4">
        <v>128</v>
      </c>
      <c r="C129" s="36" t="s">
        <v>821</v>
      </c>
      <c r="D129" s="4" t="s">
        <v>826</v>
      </c>
      <c r="F129" s="4" t="s">
        <v>822</v>
      </c>
      <c r="G129" s="4" t="s">
        <v>823</v>
      </c>
      <c r="H129" s="4" t="s">
        <v>3772</v>
      </c>
      <c r="I129" s="4" t="s">
        <v>824</v>
      </c>
      <c r="J129" s="4" t="s">
        <v>339</v>
      </c>
      <c r="K129" s="4" t="s">
        <v>3817</v>
      </c>
      <c r="L129" s="4">
        <v>0</v>
      </c>
      <c r="M129" s="4" t="s">
        <v>339</v>
      </c>
      <c r="N129" s="4" t="s">
        <v>339</v>
      </c>
      <c r="O129" s="4" t="s">
        <v>640</v>
      </c>
      <c r="P129" s="4" t="s">
        <v>411</v>
      </c>
      <c r="T129" s="4" t="s">
        <v>339</v>
      </c>
      <c r="U129" s="4">
        <v>3</v>
      </c>
      <c r="V129" s="4" t="s">
        <v>351</v>
      </c>
      <c r="W129" s="4" t="s">
        <v>352</v>
      </c>
      <c r="X129" s="4" t="s">
        <v>3810</v>
      </c>
      <c r="Y129" s="4" t="s">
        <v>415</v>
      </c>
      <c r="Z129" s="4" t="s">
        <v>357</v>
      </c>
      <c r="AA129" s="4" t="s">
        <v>3814</v>
      </c>
      <c r="AB129" s="4" t="s">
        <v>423</v>
      </c>
      <c r="AC129" s="4" t="s">
        <v>339</v>
      </c>
      <c r="AD129" s="4" t="s">
        <v>371</v>
      </c>
      <c r="AE129" s="4" t="s">
        <v>832</v>
      </c>
      <c r="AF129" s="4" t="s">
        <v>833</v>
      </c>
      <c r="AG129" s="4" t="s">
        <v>340</v>
      </c>
      <c r="AH129" s="4" t="s">
        <v>379</v>
      </c>
      <c r="AI129" s="66">
        <v>9</v>
      </c>
      <c r="AJ129" s="36" t="s">
        <v>896</v>
      </c>
      <c r="AK129" s="36">
        <v>80.483999999999995</v>
      </c>
      <c r="AL129" s="51">
        <v>42</v>
      </c>
      <c r="AM129" s="36" t="s">
        <v>894</v>
      </c>
      <c r="AN129" s="36">
        <v>214.28700000000001</v>
      </c>
      <c r="AO129" s="36" t="s">
        <v>395</v>
      </c>
      <c r="AP129" s="36" t="s">
        <v>396</v>
      </c>
      <c r="AQ129" s="36" t="s">
        <v>396</v>
      </c>
      <c r="AR129" s="36" t="s">
        <v>397</v>
      </c>
      <c r="AS129" s="66">
        <v>9</v>
      </c>
      <c r="AT129" s="36" t="s">
        <v>900</v>
      </c>
      <c r="AU129" s="36">
        <v>125.84699999999999</v>
      </c>
      <c r="AV129" s="36" t="s">
        <v>898</v>
      </c>
      <c r="AW129" s="36">
        <v>209.41200000000001</v>
      </c>
      <c r="AX129" s="4" t="s">
        <v>425</v>
      </c>
      <c r="AY129" s="4" t="s">
        <v>426</v>
      </c>
    </row>
    <row r="130" spans="1:52">
      <c r="A130" s="4" t="s">
        <v>3883</v>
      </c>
      <c r="B130" s="4">
        <v>129</v>
      </c>
      <c r="C130" s="36" t="s">
        <v>821</v>
      </c>
      <c r="D130" s="4" t="s">
        <v>501</v>
      </c>
      <c r="F130" s="4" t="s">
        <v>822</v>
      </c>
      <c r="G130" s="4" t="s">
        <v>823</v>
      </c>
      <c r="H130" s="4" t="s">
        <v>3772</v>
      </c>
      <c r="I130" s="4" t="s">
        <v>824</v>
      </c>
      <c r="J130" s="4" t="s">
        <v>339</v>
      </c>
      <c r="K130" s="4" t="s">
        <v>3817</v>
      </c>
      <c r="L130" s="4">
        <v>0</v>
      </c>
      <c r="M130" s="4" t="s">
        <v>339</v>
      </c>
      <c r="N130" s="4" t="s">
        <v>339</v>
      </c>
      <c r="O130" s="4" t="s">
        <v>640</v>
      </c>
      <c r="P130" s="4" t="s">
        <v>411</v>
      </c>
      <c r="S130" s="4" t="s">
        <v>340</v>
      </c>
      <c r="T130" s="4" t="s">
        <v>339</v>
      </c>
      <c r="U130" s="4">
        <v>3</v>
      </c>
      <c r="V130" s="4" t="s">
        <v>351</v>
      </c>
      <c r="W130" s="4" t="s">
        <v>352</v>
      </c>
      <c r="X130" s="4" t="s">
        <v>3810</v>
      </c>
      <c r="Y130" s="4" t="s">
        <v>415</v>
      </c>
      <c r="Z130" s="4" t="s">
        <v>357</v>
      </c>
      <c r="AA130" s="4" t="s">
        <v>3814</v>
      </c>
      <c r="AB130" s="4" t="s">
        <v>423</v>
      </c>
      <c r="AC130" s="4" t="s">
        <v>339</v>
      </c>
      <c r="AD130" s="4" t="s">
        <v>428</v>
      </c>
      <c r="AE130" s="4" t="s">
        <v>832</v>
      </c>
      <c r="AF130" s="4" t="s">
        <v>833</v>
      </c>
      <c r="AG130" s="4" t="s">
        <v>340</v>
      </c>
      <c r="AH130" s="4" t="s">
        <v>379</v>
      </c>
      <c r="AI130" s="66">
        <v>9</v>
      </c>
      <c r="AJ130" s="36" t="s">
        <v>907</v>
      </c>
      <c r="AK130" s="36">
        <v>693.28199999999993</v>
      </c>
      <c r="AL130" s="51">
        <v>14</v>
      </c>
      <c r="AM130" s="36" t="s">
        <v>907</v>
      </c>
      <c r="AN130" s="36">
        <v>693.28199999999993</v>
      </c>
      <c r="AO130" s="36" t="s">
        <v>395</v>
      </c>
      <c r="AP130" s="36" t="s">
        <v>396</v>
      </c>
      <c r="AQ130" s="36" t="s">
        <v>396</v>
      </c>
      <c r="AR130" s="36" t="s">
        <v>397</v>
      </c>
      <c r="AS130" s="66">
        <v>9</v>
      </c>
      <c r="AT130" s="36" t="s">
        <v>909</v>
      </c>
      <c r="AU130" s="36">
        <v>387.87299999999999</v>
      </c>
      <c r="AV130" s="36" t="s">
        <v>909</v>
      </c>
      <c r="AW130" s="36">
        <v>387.87299999999999</v>
      </c>
      <c r="AX130" s="4" t="s">
        <v>425</v>
      </c>
      <c r="AY130" s="4" t="s">
        <v>426</v>
      </c>
    </row>
    <row r="131" spans="1:52">
      <c r="A131" s="4" t="s">
        <v>3884</v>
      </c>
      <c r="B131" s="4">
        <v>130</v>
      </c>
      <c r="C131" s="36" t="s">
        <v>821</v>
      </c>
      <c r="D131" s="4" t="s">
        <v>504</v>
      </c>
      <c r="F131" s="4" t="s">
        <v>822</v>
      </c>
      <c r="G131" s="4" t="s">
        <v>823</v>
      </c>
      <c r="H131" s="4" t="s">
        <v>3772</v>
      </c>
      <c r="I131" s="4" t="s">
        <v>824</v>
      </c>
      <c r="J131" s="4" t="s">
        <v>339</v>
      </c>
      <c r="K131" s="4" t="s">
        <v>3817</v>
      </c>
      <c r="L131" s="4">
        <v>0</v>
      </c>
      <c r="M131" s="4" t="s">
        <v>339</v>
      </c>
      <c r="N131" s="4" t="s">
        <v>339</v>
      </c>
      <c r="O131" s="4" t="s">
        <v>640</v>
      </c>
      <c r="P131" s="4" t="s">
        <v>411</v>
      </c>
      <c r="S131" s="4" t="s">
        <v>340</v>
      </c>
      <c r="T131" s="4" t="s">
        <v>339</v>
      </c>
      <c r="U131" s="4">
        <v>3</v>
      </c>
      <c r="V131" s="4" t="s">
        <v>351</v>
      </c>
      <c r="W131" s="4" t="s">
        <v>352</v>
      </c>
      <c r="X131" s="4" t="s">
        <v>3810</v>
      </c>
      <c r="Y131" s="4" t="s">
        <v>415</v>
      </c>
      <c r="Z131" s="4" t="s">
        <v>357</v>
      </c>
      <c r="AA131" s="4" t="s">
        <v>3814</v>
      </c>
      <c r="AB131" s="4" t="s">
        <v>423</v>
      </c>
      <c r="AC131" s="4" t="s">
        <v>339</v>
      </c>
      <c r="AD131" s="4" t="s">
        <v>514</v>
      </c>
      <c r="AE131" s="4" t="s">
        <v>832</v>
      </c>
      <c r="AF131" s="4" t="s">
        <v>833</v>
      </c>
      <c r="AG131" s="4" t="s">
        <v>340</v>
      </c>
      <c r="AH131" s="4" t="s">
        <v>379</v>
      </c>
      <c r="AI131" s="66">
        <v>9</v>
      </c>
      <c r="AJ131" s="36" t="s">
        <v>916</v>
      </c>
      <c r="AK131" s="36">
        <v>477.93</v>
      </c>
      <c r="AL131" s="51">
        <v>13</v>
      </c>
      <c r="AM131" s="36" t="s">
        <v>916</v>
      </c>
      <c r="AN131" s="36">
        <v>477.93</v>
      </c>
      <c r="AO131" s="36" t="s">
        <v>395</v>
      </c>
      <c r="AP131" s="36" t="s">
        <v>396</v>
      </c>
      <c r="AQ131" s="36" t="s">
        <v>396</v>
      </c>
      <c r="AR131" s="36" t="s">
        <v>397</v>
      </c>
      <c r="AS131" s="66">
        <v>9</v>
      </c>
      <c r="AT131" s="36" t="s">
        <v>918</v>
      </c>
      <c r="AU131" s="36">
        <v>259.68299999999999</v>
      </c>
      <c r="AV131" s="36" t="s">
        <v>918</v>
      </c>
      <c r="AW131" s="36">
        <v>259.68299999999999</v>
      </c>
      <c r="AX131" s="4" t="s">
        <v>363</v>
      </c>
      <c r="AY131" s="4" t="s">
        <v>426</v>
      </c>
    </row>
    <row r="132" spans="1:52">
      <c r="A132" s="4" t="s">
        <v>3885</v>
      </c>
      <c r="B132" s="4">
        <v>131</v>
      </c>
      <c r="C132" s="36" t="s">
        <v>933</v>
      </c>
      <c r="D132" s="4" t="s">
        <v>814</v>
      </c>
      <c r="F132" s="4" t="s">
        <v>934</v>
      </c>
      <c r="G132" s="4" t="s">
        <v>935</v>
      </c>
      <c r="H132" s="4" t="s">
        <v>3772</v>
      </c>
      <c r="I132" s="4" t="s">
        <v>936</v>
      </c>
      <c r="J132" s="4" t="s">
        <v>339</v>
      </c>
      <c r="K132" s="4" t="s">
        <v>368</v>
      </c>
      <c r="L132" s="4">
        <v>1</v>
      </c>
      <c r="M132" s="4" t="s">
        <v>339</v>
      </c>
      <c r="N132" s="4" t="s">
        <v>340</v>
      </c>
      <c r="O132" s="4" t="s">
        <v>340</v>
      </c>
      <c r="S132" s="4" t="s">
        <v>340</v>
      </c>
      <c r="T132" s="4" t="s">
        <v>339</v>
      </c>
      <c r="U132" s="4">
        <v>4</v>
      </c>
      <c r="V132" s="4" t="s">
        <v>351</v>
      </c>
      <c r="W132" s="4" t="s">
        <v>352</v>
      </c>
      <c r="X132" s="4" t="s">
        <v>3810</v>
      </c>
      <c r="Y132" s="4" t="s">
        <v>415</v>
      </c>
      <c r="Z132" s="4" t="s">
        <v>357</v>
      </c>
      <c r="AA132" s="4" t="s">
        <v>3814</v>
      </c>
      <c r="AB132" s="4" t="s">
        <v>423</v>
      </c>
      <c r="AC132" s="4" t="s">
        <v>339</v>
      </c>
      <c r="AD132" s="4" t="s">
        <v>428</v>
      </c>
      <c r="AE132" s="4" t="s">
        <v>372</v>
      </c>
      <c r="AF132" s="4" t="s">
        <v>373</v>
      </c>
      <c r="AG132" s="4" t="s">
        <v>340</v>
      </c>
      <c r="AH132" s="4" t="s">
        <v>379</v>
      </c>
      <c r="AI132" s="66">
        <v>3</v>
      </c>
      <c r="AJ132" s="36" t="s">
        <v>945</v>
      </c>
      <c r="AK132" s="36">
        <v>403.62499584019815</v>
      </c>
      <c r="AL132" s="51">
        <v>30</v>
      </c>
      <c r="AM132" s="36" t="s">
        <v>943</v>
      </c>
      <c r="AN132" s="36">
        <v>701.13416690388146</v>
      </c>
      <c r="AO132" s="36" t="s">
        <v>395</v>
      </c>
      <c r="AP132" s="36" t="s">
        <v>947</v>
      </c>
      <c r="AQ132" s="36">
        <v>54</v>
      </c>
      <c r="AR132" s="36" t="s">
        <v>397</v>
      </c>
      <c r="AS132" s="66">
        <v>5</v>
      </c>
      <c r="AT132" s="36" t="s">
        <v>952</v>
      </c>
      <c r="AU132" s="36">
        <v>195.49718720482912</v>
      </c>
      <c r="AV132" s="36" t="s">
        <v>950</v>
      </c>
      <c r="AW132" s="36">
        <v>94.154114328583645</v>
      </c>
      <c r="AX132" s="4" t="s">
        <v>363</v>
      </c>
      <c r="AY132" s="4" t="s">
        <v>426</v>
      </c>
      <c r="AZ132" s="4" t="s">
        <v>476</v>
      </c>
    </row>
    <row r="133" spans="1:52">
      <c r="A133" s="4" t="s">
        <v>3886</v>
      </c>
      <c r="B133" s="4">
        <v>132</v>
      </c>
      <c r="C133" s="36" t="s">
        <v>933</v>
      </c>
      <c r="D133" s="4" t="s">
        <v>509</v>
      </c>
      <c r="F133" s="4" t="s">
        <v>934</v>
      </c>
      <c r="G133" s="4" t="s">
        <v>935</v>
      </c>
      <c r="H133" s="4" t="s">
        <v>3772</v>
      </c>
      <c r="I133" s="4" t="s">
        <v>936</v>
      </c>
      <c r="J133" s="4" t="s">
        <v>339</v>
      </c>
      <c r="K133" s="4" t="s">
        <v>368</v>
      </c>
      <c r="L133" s="4">
        <v>1</v>
      </c>
      <c r="M133" s="4" t="s">
        <v>339</v>
      </c>
      <c r="N133" s="4" t="s">
        <v>340</v>
      </c>
      <c r="O133" s="4" t="s">
        <v>340</v>
      </c>
      <c r="S133" s="4" t="s">
        <v>340</v>
      </c>
      <c r="T133" s="4" t="s">
        <v>339</v>
      </c>
      <c r="U133" s="4">
        <v>4</v>
      </c>
      <c r="V133" s="4" t="s">
        <v>351</v>
      </c>
      <c r="W133" s="4" t="s">
        <v>352</v>
      </c>
      <c r="X133" s="4" t="s">
        <v>3810</v>
      </c>
      <c r="Y133" s="4" t="s">
        <v>415</v>
      </c>
      <c r="Z133" s="4" t="s">
        <v>357</v>
      </c>
      <c r="AA133" s="4" t="s">
        <v>3814</v>
      </c>
      <c r="AB133" s="4" t="s">
        <v>423</v>
      </c>
      <c r="AC133" s="4" t="s">
        <v>339</v>
      </c>
      <c r="AD133" s="4" t="s">
        <v>428</v>
      </c>
      <c r="AE133" s="4" t="s">
        <v>372</v>
      </c>
      <c r="AF133" s="4" t="s">
        <v>373</v>
      </c>
      <c r="AG133" s="4" t="s">
        <v>340</v>
      </c>
      <c r="AH133" s="4" t="s">
        <v>379</v>
      </c>
      <c r="AI133" s="66">
        <v>5</v>
      </c>
      <c r="AJ133" s="36" t="s">
        <v>962</v>
      </c>
      <c r="AK133" s="36">
        <v>305.24116747254135</v>
      </c>
      <c r="AL133" s="51">
        <v>24</v>
      </c>
      <c r="AM133" s="36" t="s">
        <v>960</v>
      </c>
      <c r="AN133" s="36">
        <v>293.85958146706741</v>
      </c>
      <c r="AO133" s="36" t="s">
        <v>395</v>
      </c>
      <c r="AP133" s="36" t="s">
        <v>947</v>
      </c>
      <c r="AQ133" s="36">
        <v>54</v>
      </c>
      <c r="AR133" s="36" t="s">
        <v>397</v>
      </c>
      <c r="AS133" s="66">
        <v>5</v>
      </c>
      <c r="AT133" s="36" t="s">
        <v>967</v>
      </c>
      <c r="AU133" s="36">
        <v>151.50031367954327</v>
      </c>
      <c r="AV133" s="36" t="s">
        <v>966</v>
      </c>
      <c r="AW133" s="36">
        <v>119.78168941870874</v>
      </c>
      <c r="AX133" s="4" t="s">
        <v>363</v>
      </c>
      <c r="AY133" s="4" t="s">
        <v>426</v>
      </c>
      <c r="AZ133" s="4" t="s">
        <v>476</v>
      </c>
    </row>
    <row r="134" spans="1:52">
      <c r="A134" s="4" t="s">
        <v>3917</v>
      </c>
      <c r="B134" s="4">
        <v>133</v>
      </c>
      <c r="C134" s="36" t="s">
        <v>1562</v>
      </c>
      <c r="D134" s="4" t="s">
        <v>757</v>
      </c>
      <c r="F134" s="4" t="s">
        <v>1563</v>
      </c>
      <c r="G134" s="4" t="s">
        <v>1564</v>
      </c>
      <c r="H134" s="4" t="s">
        <v>3772</v>
      </c>
      <c r="I134" s="4" t="s">
        <v>1299</v>
      </c>
      <c r="K134" s="4" t="s">
        <v>3817</v>
      </c>
      <c r="L134" s="4">
        <v>2</v>
      </c>
      <c r="M134" s="4" t="s">
        <v>339</v>
      </c>
      <c r="N134" s="4" t="s">
        <v>339</v>
      </c>
      <c r="O134" s="4" t="s">
        <v>640</v>
      </c>
      <c r="P134" s="4" t="s">
        <v>411</v>
      </c>
      <c r="S134" s="4" t="s">
        <v>340</v>
      </c>
      <c r="T134" s="4" t="s">
        <v>339</v>
      </c>
      <c r="U134" s="4">
        <v>3</v>
      </c>
      <c r="V134" s="4" t="s">
        <v>351</v>
      </c>
      <c r="W134" s="4" t="s">
        <v>352</v>
      </c>
      <c r="X134" s="4" t="s">
        <v>3810</v>
      </c>
      <c r="Y134" s="4" t="s">
        <v>415</v>
      </c>
      <c r="Z134" s="4" t="s">
        <v>357</v>
      </c>
      <c r="AA134" s="4" t="s">
        <v>3814</v>
      </c>
      <c r="AB134" s="4" t="s">
        <v>423</v>
      </c>
      <c r="AC134" s="4" t="s">
        <v>339</v>
      </c>
      <c r="AD134" s="4" t="s">
        <v>428</v>
      </c>
      <c r="AE134" s="4" t="s">
        <v>372</v>
      </c>
      <c r="AF134" s="4" t="s">
        <v>373</v>
      </c>
      <c r="AG134" s="4" t="s">
        <v>340</v>
      </c>
      <c r="AH134" s="4" t="s">
        <v>379</v>
      </c>
      <c r="AI134" s="66">
        <v>11</v>
      </c>
      <c r="AJ134" s="36" t="s">
        <v>1571</v>
      </c>
      <c r="AK134" s="36">
        <v>393.76959485973521</v>
      </c>
      <c r="AL134" s="51">
        <v>27</v>
      </c>
      <c r="AM134" s="36" t="s">
        <v>1569</v>
      </c>
      <c r="AN134" s="36">
        <v>871.52939591043059</v>
      </c>
      <c r="AO134" s="36" t="s">
        <v>395</v>
      </c>
      <c r="AP134" s="36" t="s">
        <v>396</v>
      </c>
      <c r="AQ134" s="36" t="s">
        <v>396</v>
      </c>
      <c r="AR134" s="36" t="s">
        <v>397</v>
      </c>
      <c r="AS134" s="66">
        <v>11</v>
      </c>
      <c r="AT134" s="36" t="s">
        <v>1575</v>
      </c>
      <c r="AU134" s="36">
        <v>231.16874788777139</v>
      </c>
      <c r="AV134" s="36" t="s">
        <v>1573</v>
      </c>
      <c r="AW134" s="36">
        <v>476.79134661191159</v>
      </c>
      <c r="AX134" s="4" t="s">
        <v>425</v>
      </c>
      <c r="AY134" s="4" t="s">
        <v>426</v>
      </c>
      <c r="AZ134" s="4" t="s">
        <v>476</v>
      </c>
    </row>
    <row r="135" spans="1:52">
      <c r="A135" s="4" t="s">
        <v>3918</v>
      </c>
      <c r="B135" s="4">
        <v>134</v>
      </c>
      <c r="C135" s="36" t="s">
        <v>1562</v>
      </c>
      <c r="D135" s="4" t="s">
        <v>758</v>
      </c>
      <c r="F135" s="4" t="s">
        <v>1563</v>
      </c>
      <c r="G135" s="4" t="s">
        <v>1564</v>
      </c>
      <c r="H135" s="4" t="s">
        <v>3772</v>
      </c>
      <c r="I135" s="4" t="s">
        <v>1299</v>
      </c>
      <c r="K135" s="4" t="s">
        <v>3817</v>
      </c>
      <c r="L135" s="4">
        <v>2</v>
      </c>
      <c r="M135" s="4" t="s">
        <v>339</v>
      </c>
      <c r="N135" s="4" t="s">
        <v>339</v>
      </c>
      <c r="O135" s="4" t="s">
        <v>640</v>
      </c>
      <c r="P135" s="4" t="s">
        <v>411</v>
      </c>
      <c r="S135" s="4" t="s">
        <v>340</v>
      </c>
      <c r="T135" s="4" t="s">
        <v>339</v>
      </c>
      <c r="U135" s="4">
        <v>3</v>
      </c>
      <c r="V135" s="4" t="s">
        <v>351</v>
      </c>
      <c r="W135" s="4" t="s">
        <v>352</v>
      </c>
      <c r="X135" s="4" t="s">
        <v>3810</v>
      </c>
      <c r="Y135" s="4" t="s">
        <v>415</v>
      </c>
      <c r="Z135" s="4" t="s">
        <v>357</v>
      </c>
      <c r="AA135" s="4" t="s">
        <v>3814</v>
      </c>
      <c r="AB135" s="4" t="s">
        <v>423</v>
      </c>
      <c r="AC135" s="4" t="s">
        <v>339</v>
      </c>
      <c r="AD135" s="4" t="s">
        <v>428</v>
      </c>
      <c r="AE135" s="4" t="s">
        <v>766</v>
      </c>
      <c r="AF135" s="4" t="s">
        <v>1578</v>
      </c>
      <c r="AG135" s="4" t="s">
        <v>340</v>
      </c>
      <c r="AH135" s="4" t="s">
        <v>379</v>
      </c>
      <c r="AI135" s="66">
        <v>10</v>
      </c>
      <c r="AJ135" s="36" t="s">
        <v>1582</v>
      </c>
      <c r="AK135" s="36">
        <v>0.17392527130926089</v>
      </c>
      <c r="AL135" s="51">
        <v>30</v>
      </c>
      <c r="AM135" s="36" t="s">
        <v>1580</v>
      </c>
      <c r="AN135" s="36">
        <v>0.40160926284138421</v>
      </c>
      <c r="AO135" s="36" t="s">
        <v>395</v>
      </c>
      <c r="AP135" s="36" t="s">
        <v>396</v>
      </c>
      <c r="AQ135" s="36" t="s">
        <v>396</v>
      </c>
      <c r="AR135" s="36" t="s">
        <v>397</v>
      </c>
      <c r="AS135" s="66">
        <v>10</v>
      </c>
      <c r="AT135" s="36" t="s">
        <v>1585</v>
      </c>
      <c r="AU135" s="36">
        <v>0.31306548835666959</v>
      </c>
      <c r="AV135" s="36" t="s">
        <v>1583</v>
      </c>
      <c r="AW135" s="36">
        <v>0.37314876389986879</v>
      </c>
      <c r="AX135" s="4" t="s">
        <v>425</v>
      </c>
      <c r="AY135" s="4" t="s">
        <v>426</v>
      </c>
      <c r="AZ135" s="4" t="s">
        <v>476</v>
      </c>
    </row>
    <row r="136" spans="1:52">
      <c r="A136" s="4" t="s">
        <v>3934</v>
      </c>
      <c r="B136" s="4">
        <v>135</v>
      </c>
      <c r="C136" s="36" t="s">
        <v>1847</v>
      </c>
      <c r="D136" s="4" t="s">
        <v>501</v>
      </c>
      <c r="F136" s="4" t="s">
        <v>1848</v>
      </c>
      <c r="G136" s="4" t="s">
        <v>1849</v>
      </c>
      <c r="H136" s="4" t="s">
        <v>3772</v>
      </c>
      <c r="I136" s="4" t="s">
        <v>1850</v>
      </c>
      <c r="J136" s="4" t="s">
        <v>340</v>
      </c>
      <c r="K136" s="4" t="s">
        <v>368</v>
      </c>
      <c r="L136" s="4">
        <v>0</v>
      </c>
      <c r="M136" s="4" t="s">
        <v>340</v>
      </c>
      <c r="N136" s="4" t="s">
        <v>340</v>
      </c>
      <c r="O136" s="4" t="s">
        <v>640</v>
      </c>
      <c r="P136" s="4" t="s">
        <v>411</v>
      </c>
      <c r="S136" s="4" t="s">
        <v>340</v>
      </c>
      <c r="T136" s="4" t="s">
        <v>339</v>
      </c>
      <c r="U136" s="4">
        <v>3</v>
      </c>
      <c r="V136" s="4" t="s">
        <v>351</v>
      </c>
      <c r="W136" s="4" t="s">
        <v>352</v>
      </c>
      <c r="X136" s="4" t="s">
        <v>3811</v>
      </c>
      <c r="Y136" s="4" t="s">
        <v>415</v>
      </c>
      <c r="Z136" s="4" t="s">
        <v>357</v>
      </c>
      <c r="AA136" s="4" t="s">
        <v>3814</v>
      </c>
      <c r="AB136" s="4" t="s">
        <v>423</v>
      </c>
      <c r="AC136" s="4" t="s">
        <v>339</v>
      </c>
      <c r="AD136" s="4" t="s">
        <v>371</v>
      </c>
      <c r="AE136" s="4" t="s">
        <v>372</v>
      </c>
      <c r="AF136" s="4" t="s">
        <v>373</v>
      </c>
      <c r="AG136" s="4" t="s">
        <v>340</v>
      </c>
      <c r="AH136" s="4" t="s">
        <v>379</v>
      </c>
      <c r="AI136" s="66">
        <v>7</v>
      </c>
      <c r="AJ136" s="36" t="s">
        <v>1863</v>
      </c>
      <c r="AK136" s="36">
        <v>467.56775469657867</v>
      </c>
      <c r="AL136" s="51">
        <v>21</v>
      </c>
      <c r="AM136" s="36" t="s">
        <v>1861</v>
      </c>
      <c r="AN136" s="36">
        <v>844.53969299968378</v>
      </c>
      <c r="AO136" s="36" t="s">
        <v>395</v>
      </c>
      <c r="AP136" s="36" t="s">
        <v>591</v>
      </c>
      <c r="AQ136" s="36" t="s">
        <v>591</v>
      </c>
      <c r="AR136" s="36" t="s">
        <v>397</v>
      </c>
      <c r="AS136" s="66">
        <v>7</v>
      </c>
      <c r="AT136" s="36" t="s">
        <v>1867</v>
      </c>
      <c r="AU136" s="36">
        <v>166.85430643228841</v>
      </c>
      <c r="AV136" s="36" t="s">
        <v>1865</v>
      </c>
      <c r="AW136" s="36">
        <v>303.37771983453234</v>
      </c>
      <c r="AX136" s="4" t="s">
        <v>363</v>
      </c>
      <c r="AY136" s="4" t="s">
        <v>426</v>
      </c>
      <c r="AZ136" s="4" t="s">
        <v>476</v>
      </c>
    </row>
    <row r="137" spans="1:52">
      <c r="A137" s="4" t="s">
        <v>3935</v>
      </c>
      <c r="B137" s="4">
        <v>136</v>
      </c>
      <c r="C137" s="36" t="s">
        <v>1847</v>
      </c>
      <c r="D137" s="4" t="s">
        <v>502</v>
      </c>
      <c r="F137" s="4" t="s">
        <v>1848</v>
      </c>
      <c r="G137" s="4" t="s">
        <v>1849</v>
      </c>
      <c r="H137" s="4" t="s">
        <v>3772</v>
      </c>
      <c r="I137" s="4" t="s">
        <v>1850</v>
      </c>
      <c r="J137" s="4" t="s">
        <v>340</v>
      </c>
      <c r="K137" s="4" t="s">
        <v>368</v>
      </c>
      <c r="L137" s="4">
        <v>0</v>
      </c>
      <c r="M137" s="4" t="s">
        <v>340</v>
      </c>
      <c r="N137" s="4" t="s">
        <v>340</v>
      </c>
      <c r="O137" s="4" t="s">
        <v>640</v>
      </c>
      <c r="P137" s="4" t="s">
        <v>411</v>
      </c>
      <c r="S137" s="4" t="s">
        <v>340</v>
      </c>
      <c r="T137" s="4" t="s">
        <v>339</v>
      </c>
      <c r="U137" s="4">
        <v>3</v>
      </c>
      <c r="V137" s="4" t="s">
        <v>351</v>
      </c>
      <c r="W137" s="4" t="s">
        <v>352</v>
      </c>
      <c r="X137" s="4" t="s">
        <v>3811</v>
      </c>
      <c r="Y137" s="4" t="s">
        <v>415</v>
      </c>
      <c r="Z137" s="4" t="s">
        <v>357</v>
      </c>
      <c r="AA137" s="4" t="s">
        <v>3814</v>
      </c>
      <c r="AB137" s="4" t="s">
        <v>423</v>
      </c>
      <c r="AC137" s="4" t="s">
        <v>339</v>
      </c>
      <c r="AD137" s="4" t="s">
        <v>371</v>
      </c>
      <c r="AE137" s="4" t="s">
        <v>372</v>
      </c>
      <c r="AF137" s="4" t="s">
        <v>373</v>
      </c>
      <c r="AG137" s="4" t="s">
        <v>340</v>
      </c>
      <c r="AH137" s="4" t="s">
        <v>379</v>
      </c>
      <c r="AI137" s="66">
        <v>7</v>
      </c>
      <c r="AJ137" s="36" t="s">
        <v>1878</v>
      </c>
      <c r="AK137" s="36">
        <v>243.90387611311141</v>
      </c>
      <c r="AL137" s="51">
        <v>31</v>
      </c>
      <c r="AM137" s="36" t="s">
        <v>1876</v>
      </c>
      <c r="AN137" s="36">
        <v>716.88483799212827</v>
      </c>
      <c r="AO137" s="36" t="s">
        <v>395</v>
      </c>
      <c r="AP137" s="36" t="s">
        <v>440</v>
      </c>
      <c r="AQ137" s="36" t="s">
        <v>440</v>
      </c>
      <c r="AR137" s="36" t="s">
        <v>397</v>
      </c>
      <c r="AS137" s="66">
        <v>7</v>
      </c>
      <c r="AT137" s="36" t="s">
        <v>1882</v>
      </c>
      <c r="AU137" s="36">
        <v>208.5566385972885</v>
      </c>
      <c r="AV137" s="36" t="s">
        <v>1880</v>
      </c>
      <c r="AW137" s="36">
        <v>434.32388947305213</v>
      </c>
      <c r="AX137" s="4" t="s">
        <v>363</v>
      </c>
      <c r="AY137" s="4" t="s">
        <v>426</v>
      </c>
      <c r="AZ137" s="4" t="s">
        <v>476</v>
      </c>
    </row>
    <row r="138" spans="1:52">
      <c r="A138" s="4" t="s">
        <v>3937</v>
      </c>
      <c r="B138" s="4">
        <v>137</v>
      </c>
      <c r="C138" s="36" t="s">
        <v>1936</v>
      </c>
      <c r="D138" s="4" t="s">
        <v>757</v>
      </c>
      <c r="F138" s="4" t="s">
        <v>1937</v>
      </c>
      <c r="G138" s="4" t="s">
        <v>1938</v>
      </c>
      <c r="H138" s="4" t="s">
        <v>3772</v>
      </c>
      <c r="I138" s="4" t="s">
        <v>1939</v>
      </c>
      <c r="J138" s="4" t="s">
        <v>340</v>
      </c>
      <c r="K138" s="4" t="s">
        <v>368</v>
      </c>
      <c r="L138" s="4">
        <v>0</v>
      </c>
      <c r="M138" s="4" t="s">
        <v>339</v>
      </c>
      <c r="N138" s="4" t="s">
        <v>339</v>
      </c>
      <c r="O138" s="4" t="s">
        <v>340</v>
      </c>
      <c r="S138" s="4" t="s">
        <v>340</v>
      </c>
      <c r="T138" s="4" t="s">
        <v>339</v>
      </c>
      <c r="U138" s="4">
        <v>1</v>
      </c>
      <c r="V138" s="4" t="s">
        <v>351</v>
      </c>
      <c r="Y138" s="4" t="s">
        <v>415</v>
      </c>
      <c r="Z138" s="4" t="s">
        <v>357</v>
      </c>
      <c r="AA138" s="4" t="s">
        <v>3814</v>
      </c>
      <c r="AB138" s="4" t="s">
        <v>423</v>
      </c>
      <c r="AC138" s="4" t="s">
        <v>339</v>
      </c>
      <c r="AD138" s="4" t="s">
        <v>371</v>
      </c>
      <c r="AE138" s="4" t="s">
        <v>372</v>
      </c>
      <c r="AF138" s="4" t="s">
        <v>1942</v>
      </c>
      <c r="AG138" s="4" t="s">
        <v>340</v>
      </c>
      <c r="AH138" s="4" t="s">
        <v>379</v>
      </c>
      <c r="AI138" s="66">
        <v>10</v>
      </c>
      <c r="AJ138" s="36" t="s">
        <v>1948</v>
      </c>
      <c r="AK138" s="36" t="s">
        <v>1949</v>
      </c>
      <c r="AL138" s="51">
        <v>29</v>
      </c>
      <c r="AM138" s="36" t="s">
        <v>1946</v>
      </c>
      <c r="AN138" s="36" t="s">
        <v>1947</v>
      </c>
      <c r="AO138" s="36" t="s">
        <v>395</v>
      </c>
      <c r="AP138" s="36" t="s">
        <v>396</v>
      </c>
      <c r="AQ138" s="36" t="s">
        <v>396</v>
      </c>
      <c r="AR138" s="36" t="s">
        <v>397</v>
      </c>
      <c r="AS138" s="66">
        <v>10</v>
      </c>
      <c r="AT138" s="36" t="s">
        <v>1952</v>
      </c>
      <c r="AU138" s="36">
        <v>0.51800000000000002</v>
      </c>
      <c r="AV138" s="36" t="s">
        <v>1950</v>
      </c>
      <c r="AW138" s="36" t="s">
        <v>1951</v>
      </c>
      <c r="AX138" s="4" t="s">
        <v>368</v>
      </c>
      <c r="AY138" s="4" t="s">
        <v>426</v>
      </c>
    </row>
    <row r="139" spans="1:52">
      <c r="A139" s="4" t="s">
        <v>3939</v>
      </c>
      <c r="B139" s="4">
        <v>138</v>
      </c>
      <c r="C139" s="36" t="s">
        <v>1990</v>
      </c>
      <c r="D139" s="4" t="s">
        <v>1993</v>
      </c>
      <c r="F139" s="4" t="s">
        <v>1991</v>
      </c>
      <c r="G139" s="4" t="s">
        <v>1992</v>
      </c>
      <c r="H139" s="4" t="s">
        <v>3772</v>
      </c>
      <c r="I139" s="4" t="s">
        <v>807</v>
      </c>
      <c r="J139" s="4" t="s">
        <v>340</v>
      </c>
      <c r="K139" s="4" t="s">
        <v>368</v>
      </c>
      <c r="L139" s="4">
        <v>2</v>
      </c>
      <c r="M139" s="4" t="s">
        <v>340</v>
      </c>
      <c r="N139" s="4" t="s">
        <v>339</v>
      </c>
      <c r="O139" s="4" t="s">
        <v>340</v>
      </c>
      <c r="P139" s="4" t="s">
        <v>411</v>
      </c>
      <c r="S139" s="4" t="s">
        <v>340</v>
      </c>
      <c r="T139" s="4" t="s">
        <v>339</v>
      </c>
      <c r="U139" s="4">
        <v>3</v>
      </c>
      <c r="V139" s="4" t="s">
        <v>351</v>
      </c>
      <c r="W139" s="4" t="s">
        <v>641</v>
      </c>
      <c r="X139" s="4" t="s">
        <v>3810</v>
      </c>
      <c r="Y139" s="4" t="s">
        <v>415</v>
      </c>
      <c r="Z139" s="4" t="s">
        <v>357</v>
      </c>
      <c r="AA139" s="4" t="s">
        <v>3814</v>
      </c>
      <c r="AB139" s="4" t="s">
        <v>423</v>
      </c>
      <c r="AC139" s="4" t="s">
        <v>339</v>
      </c>
      <c r="AD139" s="4" t="s">
        <v>371</v>
      </c>
      <c r="AE139" s="4" t="s">
        <v>372</v>
      </c>
      <c r="AF139" s="4" t="s">
        <v>373</v>
      </c>
      <c r="AG139" s="4" t="s">
        <v>340</v>
      </c>
      <c r="AH139" s="4" t="s">
        <v>379</v>
      </c>
      <c r="AI139" s="66">
        <v>9</v>
      </c>
      <c r="AJ139" s="36" t="s">
        <v>2002</v>
      </c>
      <c r="AK139" s="36">
        <v>163.173</v>
      </c>
      <c r="AL139" s="51">
        <v>55</v>
      </c>
      <c r="AM139" s="36" t="s">
        <v>2000</v>
      </c>
      <c r="AN139" s="36">
        <v>540.51</v>
      </c>
      <c r="AO139" s="36" t="s">
        <v>395</v>
      </c>
      <c r="AP139" s="36" t="s">
        <v>396</v>
      </c>
      <c r="AQ139" s="36" t="s">
        <v>396</v>
      </c>
      <c r="AR139" s="36" t="s">
        <v>397</v>
      </c>
      <c r="AS139" s="66">
        <v>9</v>
      </c>
      <c r="AT139" s="36" t="s">
        <v>2008</v>
      </c>
      <c r="AU139" s="36">
        <v>91.784999999999997</v>
      </c>
      <c r="AV139" s="36" t="s">
        <v>2006</v>
      </c>
      <c r="AW139" s="36">
        <v>122.37899999999999</v>
      </c>
      <c r="AX139" s="4" t="s">
        <v>363</v>
      </c>
    </row>
    <row r="140" spans="1:52">
      <c r="A140" s="4" t="s">
        <v>3940</v>
      </c>
      <c r="B140" s="4">
        <v>139</v>
      </c>
      <c r="C140" s="36" t="s">
        <v>1990</v>
      </c>
      <c r="D140" s="4" t="s">
        <v>1994</v>
      </c>
      <c r="F140" s="4" t="s">
        <v>1991</v>
      </c>
      <c r="G140" s="4" t="s">
        <v>1992</v>
      </c>
      <c r="H140" s="4" t="s">
        <v>3772</v>
      </c>
      <c r="I140" s="4" t="s">
        <v>807</v>
      </c>
      <c r="J140" s="4" t="s">
        <v>340</v>
      </c>
      <c r="K140" s="4" t="s">
        <v>368</v>
      </c>
      <c r="L140" s="4">
        <v>2</v>
      </c>
      <c r="M140" s="4" t="s">
        <v>340</v>
      </c>
      <c r="N140" s="4" t="s">
        <v>339</v>
      </c>
      <c r="O140" s="4" t="s">
        <v>340</v>
      </c>
      <c r="P140" s="4" t="s">
        <v>411</v>
      </c>
      <c r="S140" s="4" t="s">
        <v>340</v>
      </c>
      <c r="T140" s="4" t="s">
        <v>339</v>
      </c>
      <c r="U140" s="4">
        <v>3</v>
      </c>
      <c r="V140" s="4" t="s">
        <v>351</v>
      </c>
      <c r="W140" s="4" t="s">
        <v>641</v>
      </c>
      <c r="X140" s="4" t="s">
        <v>3810</v>
      </c>
      <c r="Y140" s="4" t="s">
        <v>415</v>
      </c>
      <c r="Z140" s="4" t="s">
        <v>357</v>
      </c>
      <c r="AA140" s="4" t="s">
        <v>3814</v>
      </c>
      <c r="AB140" s="4" t="s">
        <v>423</v>
      </c>
      <c r="AC140" s="4" t="s">
        <v>339</v>
      </c>
      <c r="AD140" s="4" t="s">
        <v>428</v>
      </c>
      <c r="AE140" s="4" t="s">
        <v>372</v>
      </c>
      <c r="AF140" s="4" t="s">
        <v>373</v>
      </c>
      <c r="AG140" s="4" t="s">
        <v>340</v>
      </c>
      <c r="AH140" s="4" t="s">
        <v>379</v>
      </c>
      <c r="AI140" s="66">
        <v>9</v>
      </c>
      <c r="AJ140" s="36" t="s">
        <v>2013</v>
      </c>
      <c r="AK140" s="36">
        <v>571.10400000000004</v>
      </c>
      <c r="AL140" s="51">
        <v>21</v>
      </c>
      <c r="AM140" s="36" t="s">
        <v>2000</v>
      </c>
      <c r="AN140" s="36">
        <v>540.51</v>
      </c>
      <c r="AO140" s="36" t="s">
        <v>395</v>
      </c>
      <c r="AP140" s="36" t="s">
        <v>396</v>
      </c>
      <c r="AQ140" s="36" t="s">
        <v>396</v>
      </c>
      <c r="AR140" s="36" t="s">
        <v>397</v>
      </c>
      <c r="AS140" s="66">
        <v>8</v>
      </c>
      <c r="AT140" s="36" t="s">
        <v>2019</v>
      </c>
      <c r="AU140" s="36">
        <v>134.61050372092069</v>
      </c>
      <c r="AV140" s="36" t="s">
        <v>2017</v>
      </c>
      <c r="AW140" s="36">
        <v>173.07145576321938</v>
      </c>
      <c r="AX140" s="4" t="s">
        <v>363</v>
      </c>
    </row>
    <row r="141" spans="1:52">
      <c r="A141" s="4" t="s">
        <v>3941</v>
      </c>
      <c r="B141" s="4">
        <v>140</v>
      </c>
      <c r="C141" s="36">
        <v>486</v>
      </c>
      <c r="D141" s="4" t="s">
        <v>2076</v>
      </c>
      <c r="E141" s="4" t="s">
        <v>3864</v>
      </c>
      <c r="F141" s="4" t="s">
        <v>2073</v>
      </c>
      <c r="G141" s="4" t="s">
        <v>2074</v>
      </c>
      <c r="H141" s="4" t="s">
        <v>3772</v>
      </c>
      <c r="I141" s="4" t="s">
        <v>2075</v>
      </c>
      <c r="J141" s="4" t="s">
        <v>340</v>
      </c>
      <c r="K141" s="4" t="s">
        <v>3817</v>
      </c>
      <c r="L141" s="4">
        <v>1</v>
      </c>
      <c r="M141" s="4" t="s">
        <v>339</v>
      </c>
      <c r="N141" s="4" t="s">
        <v>339</v>
      </c>
      <c r="O141" s="4" t="s">
        <v>340</v>
      </c>
      <c r="S141" s="4" t="s">
        <v>340</v>
      </c>
      <c r="T141" s="4" t="s">
        <v>339</v>
      </c>
      <c r="U141" s="4">
        <v>3</v>
      </c>
      <c r="V141" s="4" t="s">
        <v>351</v>
      </c>
      <c r="W141" s="4" t="s">
        <v>352</v>
      </c>
      <c r="X141" s="4" t="s">
        <v>3810</v>
      </c>
      <c r="Y141" s="4" t="s">
        <v>415</v>
      </c>
      <c r="Z141" s="4" t="s">
        <v>357</v>
      </c>
      <c r="AA141" s="4" t="s">
        <v>3814</v>
      </c>
      <c r="AB141" s="4" t="s">
        <v>423</v>
      </c>
      <c r="AC141" s="4" t="s">
        <v>524</v>
      </c>
      <c r="AD141" s="4" t="s">
        <v>428</v>
      </c>
      <c r="AE141" s="4" t="s">
        <v>372</v>
      </c>
      <c r="AF141" s="4" t="s">
        <v>2081</v>
      </c>
      <c r="AG141" s="4" t="s">
        <v>340</v>
      </c>
      <c r="AH141" s="4" t="s">
        <v>379</v>
      </c>
      <c r="AI141" s="66">
        <v>10</v>
      </c>
      <c r="AJ141" s="36" t="s">
        <v>2086</v>
      </c>
      <c r="AK141" s="36" t="s">
        <v>2087</v>
      </c>
      <c r="AL141" s="51">
        <v>28</v>
      </c>
      <c r="AM141" s="36" t="s">
        <v>2084</v>
      </c>
      <c r="AN141" s="36" t="s">
        <v>2085</v>
      </c>
      <c r="AO141" s="36" t="s">
        <v>395</v>
      </c>
      <c r="AP141" s="36" t="s">
        <v>4023</v>
      </c>
      <c r="AQ141" s="36" t="s">
        <v>4023</v>
      </c>
      <c r="AR141" s="36" t="s">
        <v>4023</v>
      </c>
      <c r="AS141" s="67">
        <v>30</v>
      </c>
      <c r="AT141" s="36">
        <v>1.5273333333333334</v>
      </c>
      <c r="AU141" s="36">
        <v>0.38634787248207875</v>
      </c>
      <c r="AV141" s="36">
        <v>1.1046666666666667</v>
      </c>
      <c r="AW141" s="36">
        <v>0.43822046799690745</v>
      </c>
      <c r="AX141" s="4" t="s">
        <v>425</v>
      </c>
    </row>
    <row r="142" spans="1:52">
      <c r="A142" s="4" t="s">
        <v>3942</v>
      </c>
      <c r="B142" s="4">
        <v>141</v>
      </c>
      <c r="C142" s="36" t="s">
        <v>2072</v>
      </c>
      <c r="D142" s="4" t="s">
        <v>2077</v>
      </c>
      <c r="F142" s="4" t="s">
        <v>2073</v>
      </c>
      <c r="G142" s="4" t="s">
        <v>2074</v>
      </c>
      <c r="H142" s="4" t="s">
        <v>3772</v>
      </c>
      <c r="I142" s="4" t="s">
        <v>2075</v>
      </c>
      <c r="J142" s="4" t="s">
        <v>340</v>
      </c>
      <c r="K142" s="4" t="s">
        <v>3817</v>
      </c>
      <c r="L142" s="4">
        <v>1</v>
      </c>
      <c r="M142" s="4" t="s">
        <v>339</v>
      </c>
      <c r="N142" s="4" t="s">
        <v>339</v>
      </c>
      <c r="O142" s="4" t="s">
        <v>340</v>
      </c>
      <c r="S142" s="4" t="s">
        <v>340</v>
      </c>
      <c r="T142" s="4" t="s">
        <v>339</v>
      </c>
      <c r="U142" s="4">
        <v>3</v>
      </c>
      <c r="V142" s="4" t="s">
        <v>351</v>
      </c>
      <c r="W142" s="4" t="s">
        <v>352</v>
      </c>
      <c r="X142" s="4" t="s">
        <v>3810</v>
      </c>
      <c r="Y142" s="4" t="s">
        <v>415</v>
      </c>
      <c r="Z142" s="4" t="s">
        <v>357</v>
      </c>
      <c r="AA142" s="4" t="s">
        <v>3814</v>
      </c>
      <c r="AB142" s="4" t="s">
        <v>423</v>
      </c>
      <c r="AC142" s="4" t="s">
        <v>339</v>
      </c>
      <c r="AD142" s="4" t="s">
        <v>428</v>
      </c>
      <c r="AE142" s="4" t="s">
        <v>372</v>
      </c>
      <c r="AF142" s="4" t="s">
        <v>2081</v>
      </c>
      <c r="AG142" s="4" t="s">
        <v>340</v>
      </c>
      <c r="AH142" s="4" t="s">
        <v>379</v>
      </c>
      <c r="AI142" s="66">
        <v>10</v>
      </c>
      <c r="AJ142" s="36" t="s">
        <v>2102</v>
      </c>
      <c r="AK142" s="36" t="s">
        <v>2103</v>
      </c>
      <c r="AL142" s="51">
        <v>21</v>
      </c>
      <c r="AM142" s="36" t="s">
        <v>2100</v>
      </c>
      <c r="AN142" s="36" t="s">
        <v>2101</v>
      </c>
      <c r="AO142" s="36" t="s">
        <v>395</v>
      </c>
      <c r="AP142" s="36" t="s">
        <v>396</v>
      </c>
      <c r="AQ142" s="36" t="s">
        <v>396</v>
      </c>
      <c r="AR142" s="36" t="s">
        <v>397</v>
      </c>
      <c r="AS142" s="66">
        <v>10</v>
      </c>
      <c r="AT142" s="36" t="s">
        <v>2106</v>
      </c>
      <c r="AU142" s="36" t="s">
        <v>2105</v>
      </c>
      <c r="AV142" s="36" t="s">
        <v>2104</v>
      </c>
      <c r="AW142" s="36" t="s">
        <v>2105</v>
      </c>
      <c r="AX142" s="4" t="s">
        <v>425</v>
      </c>
    </row>
    <row r="143" spans="1:52">
      <c r="A143" s="4" t="s">
        <v>3943</v>
      </c>
      <c r="B143" s="4">
        <v>142</v>
      </c>
      <c r="C143" s="36" t="s">
        <v>2072</v>
      </c>
      <c r="D143" s="4" t="s">
        <v>2078</v>
      </c>
      <c r="F143" s="4" t="s">
        <v>2073</v>
      </c>
      <c r="G143" s="4" t="s">
        <v>2074</v>
      </c>
      <c r="H143" s="4" t="s">
        <v>3772</v>
      </c>
      <c r="I143" s="4" t="s">
        <v>2075</v>
      </c>
      <c r="J143" s="4" t="s">
        <v>340</v>
      </c>
      <c r="K143" s="4" t="s">
        <v>3817</v>
      </c>
      <c r="L143" s="4">
        <v>1</v>
      </c>
      <c r="M143" s="4" t="s">
        <v>339</v>
      </c>
      <c r="N143" s="4" t="s">
        <v>339</v>
      </c>
      <c r="O143" s="4" t="s">
        <v>340</v>
      </c>
      <c r="S143" s="4" t="s">
        <v>340</v>
      </c>
      <c r="T143" s="4" t="s">
        <v>339</v>
      </c>
      <c r="U143" s="4">
        <v>3</v>
      </c>
      <c r="V143" s="4" t="s">
        <v>351</v>
      </c>
      <c r="W143" s="4" t="s">
        <v>352</v>
      </c>
      <c r="X143" s="4" t="s">
        <v>3810</v>
      </c>
      <c r="Y143" s="4" t="s">
        <v>415</v>
      </c>
      <c r="Z143" s="4" t="s">
        <v>357</v>
      </c>
      <c r="AA143" s="4" t="s">
        <v>3814</v>
      </c>
      <c r="AB143" s="4" t="s">
        <v>423</v>
      </c>
      <c r="AC143" s="4" t="s">
        <v>339</v>
      </c>
      <c r="AD143" s="4" t="s">
        <v>428</v>
      </c>
      <c r="AE143" s="4" t="s">
        <v>372</v>
      </c>
      <c r="AF143" s="4" t="s">
        <v>2081</v>
      </c>
      <c r="AG143" s="4" t="s">
        <v>340</v>
      </c>
      <c r="AH143" s="4" t="s">
        <v>379</v>
      </c>
      <c r="AI143" s="66">
        <v>10</v>
      </c>
      <c r="AJ143" s="36" t="s">
        <v>2111</v>
      </c>
      <c r="AK143" s="36" t="s">
        <v>2112</v>
      </c>
      <c r="AL143" s="51">
        <v>17</v>
      </c>
      <c r="AM143" s="36" t="s">
        <v>2109</v>
      </c>
      <c r="AN143" s="36" t="s">
        <v>2110</v>
      </c>
      <c r="AO143" s="36" t="s">
        <v>395</v>
      </c>
      <c r="AP143" s="36" t="s">
        <v>396</v>
      </c>
      <c r="AQ143" s="36" t="s">
        <v>396</v>
      </c>
      <c r="AR143" s="36" t="s">
        <v>397</v>
      </c>
      <c r="AS143" s="66">
        <v>10</v>
      </c>
      <c r="AT143" s="36" t="s">
        <v>2114</v>
      </c>
      <c r="AU143" s="36" t="s">
        <v>2115</v>
      </c>
      <c r="AV143" s="36" t="s">
        <v>2113</v>
      </c>
      <c r="AW143" s="36" t="s">
        <v>1205</v>
      </c>
      <c r="AX143" s="4" t="s">
        <v>425</v>
      </c>
    </row>
    <row r="144" spans="1:52">
      <c r="A144" s="4" t="s">
        <v>3944</v>
      </c>
      <c r="B144" s="4">
        <v>143</v>
      </c>
      <c r="C144" s="36">
        <v>487</v>
      </c>
      <c r="D144" s="4" t="s">
        <v>2120</v>
      </c>
      <c r="E144" s="4" t="s">
        <v>3864</v>
      </c>
      <c r="F144" s="4" t="s">
        <v>2117</v>
      </c>
      <c r="G144" s="4" t="s">
        <v>2118</v>
      </c>
      <c r="H144" s="4" t="s">
        <v>3772</v>
      </c>
      <c r="I144" s="4" t="s">
        <v>2075</v>
      </c>
      <c r="J144" s="4" t="s">
        <v>340</v>
      </c>
      <c r="K144" s="4" t="s">
        <v>368</v>
      </c>
      <c r="L144" s="4">
        <v>2</v>
      </c>
      <c r="M144" s="4" t="s">
        <v>339</v>
      </c>
      <c r="N144" s="4" t="s">
        <v>340</v>
      </c>
      <c r="O144" s="4" t="s">
        <v>340</v>
      </c>
      <c r="P144" s="4" t="s">
        <v>411</v>
      </c>
      <c r="S144" s="4" t="s">
        <v>340</v>
      </c>
      <c r="T144" s="4" t="s">
        <v>339</v>
      </c>
      <c r="U144" s="4">
        <v>3</v>
      </c>
      <c r="V144" s="4" t="s">
        <v>351</v>
      </c>
      <c r="W144" s="4" t="s">
        <v>352</v>
      </c>
      <c r="X144" s="4" t="s">
        <v>3810</v>
      </c>
      <c r="Y144" s="4" t="s">
        <v>415</v>
      </c>
      <c r="Z144" s="4" t="s">
        <v>357</v>
      </c>
      <c r="AA144" s="4" t="s">
        <v>3814</v>
      </c>
      <c r="AB144" s="4" t="s">
        <v>423</v>
      </c>
      <c r="AC144" s="4" t="s">
        <v>524</v>
      </c>
      <c r="AD144" s="4" t="s">
        <v>428</v>
      </c>
      <c r="AE144" s="4" t="s">
        <v>372</v>
      </c>
      <c r="AF144" s="4" t="s">
        <v>2123</v>
      </c>
      <c r="AG144" s="4" t="s">
        <v>340</v>
      </c>
      <c r="AH144" s="4" t="s">
        <v>379</v>
      </c>
      <c r="AI144" s="66">
        <v>10</v>
      </c>
      <c r="AJ144" s="36" t="s">
        <v>2128</v>
      </c>
      <c r="AK144" s="36" t="s">
        <v>2129</v>
      </c>
      <c r="AL144" s="51">
        <v>28</v>
      </c>
      <c r="AM144" s="36" t="s">
        <v>2126</v>
      </c>
      <c r="AN144" s="36" t="s">
        <v>2127</v>
      </c>
      <c r="AO144" s="36" t="s">
        <v>395</v>
      </c>
      <c r="AP144" s="36" t="s">
        <v>4023</v>
      </c>
      <c r="AQ144" s="36" t="s">
        <v>4023</v>
      </c>
      <c r="AR144" s="36" t="s">
        <v>4023</v>
      </c>
      <c r="AS144" s="67">
        <v>30</v>
      </c>
      <c r="AT144" s="36">
        <v>2.0019999999999998</v>
      </c>
      <c r="AU144" s="36">
        <v>1.4646998839352723</v>
      </c>
      <c r="AV144" s="36">
        <v>4.1446666666666667</v>
      </c>
      <c r="AW144" s="36">
        <v>2.4968380075035479</v>
      </c>
      <c r="AX144" s="4" t="s">
        <v>425</v>
      </c>
    </row>
    <row r="145" spans="1:52">
      <c r="A145" s="4" t="s">
        <v>3946</v>
      </c>
      <c r="B145" s="4">
        <v>144</v>
      </c>
      <c r="C145" s="36">
        <v>588</v>
      </c>
      <c r="D145" s="4" t="s">
        <v>2196</v>
      </c>
      <c r="E145" s="4" t="s">
        <v>3864</v>
      </c>
      <c r="F145" s="4" t="s">
        <v>2193</v>
      </c>
      <c r="G145" s="4" t="s">
        <v>2194</v>
      </c>
      <c r="H145" s="4" t="s">
        <v>3772</v>
      </c>
      <c r="I145" s="4" t="s">
        <v>1291</v>
      </c>
      <c r="J145" s="4" t="s">
        <v>340</v>
      </c>
      <c r="K145" s="4" t="s">
        <v>368</v>
      </c>
      <c r="L145" s="4">
        <v>2</v>
      </c>
      <c r="M145" s="4" t="s">
        <v>339</v>
      </c>
      <c r="N145" s="4" t="s">
        <v>340</v>
      </c>
      <c r="O145" s="4" t="s">
        <v>640</v>
      </c>
      <c r="S145" s="4" t="s">
        <v>340</v>
      </c>
      <c r="T145" s="4" t="s">
        <v>339</v>
      </c>
      <c r="U145" s="4">
        <v>3</v>
      </c>
      <c r="V145" s="4" t="s">
        <v>351</v>
      </c>
      <c r="W145" s="4" t="s">
        <v>352</v>
      </c>
      <c r="X145" s="4" t="s">
        <v>3811</v>
      </c>
      <c r="Y145" s="4" t="s">
        <v>356</v>
      </c>
      <c r="Z145" s="4" t="s">
        <v>357</v>
      </c>
      <c r="AA145" s="4" t="s">
        <v>3815</v>
      </c>
      <c r="AB145" s="4" t="s">
        <v>423</v>
      </c>
      <c r="AC145" s="4" t="s">
        <v>524</v>
      </c>
      <c r="AD145" s="4" t="s">
        <v>371</v>
      </c>
      <c r="AE145" s="4" t="s">
        <v>1318</v>
      </c>
      <c r="AF145" s="4" t="s">
        <v>2201</v>
      </c>
      <c r="AG145" s="4" t="s">
        <v>340</v>
      </c>
      <c r="AH145" s="4" t="s">
        <v>379</v>
      </c>
      <c r="AI145" s="66">
        <v>5</v>
      </c>
      <c r="AJ145" s="36" t="s">
        <v>2207</v>
      </c>
      <c r="AK145" s="36" t="s">
        <v>2208</v>
      </c>
      <c r="AL145" s="51">
        <v>9</v>
      </c>
      <c r="AM145" s="36" t="s">
        <v>2207</v>
      </c>
      <c r="AN145" s="36" t="s">
        <v>2208</v>
      </c>
      <c r="AO145" s="36" t="s">
        <v>395</v>
      </c>
      <c r="AP145" s="36" t="s">
        <v>4023</v>
      </c>
      <c r="AQ145" s="36" t="s">
        <v>4023</v>
      </c>
      <c r="AR145" s="36" t="s">
        <v>4023</v>
      </c>
      <c r="AS145" s="67">
        <v>15</v>
      </c>
      <c r="AT145" s="36">
        <v>97.561333333333323</v>
      </c>
      <c r="AU145" s="36">
        <v>7.6509450798829164</v>
      </c>
      <c r="AV145" s="36">
        <v>97.561333333333323</v>
      </c>
      <c r="AW145" s="36">
        <v>7.6509450798829164</v>
      </c>
      <c r="AX145" s="4" t="s">
        <v>425</v>
      </c>
    </row>
    <row r="146" spans="1:52">
      <c r="A146" s="4" t="s">
        <v>3953</v>
      </c>
      <c r="B146" s="4">
        <v>145</v>
      </c>
      <c r="C146" s="36" t="s">
        <v>2388</v>
      </c>
      <c r="D146" s="4" t="s">
        <v>506</v>
      </c>
      <c r="F146" s="4" t="s">
        <v>2389</v>
      </c>
      <c r="G146" s="4" t="s">
        <v>2390</v>
      </c>
      <c r="H146" s="4" t="s">
        <v>3772</v>
      </c>
      <c r="I146" s="4" t="s">
        <v>1053</v>
      </c>
      <c r="J146" s="4" t="s">
        <v>340</v>
      </c>
      <c r="K146" s="4" t="s">
        <v>368</v>
      </c>
      <c r="L146" s="4">
        <v>1</v>
      </c>
      <c r="M146" s="4" t="s">
        <v>340</v>
      </c>
      <c r="N146" s="4" t="s">
        <v>340</v>
      </c>
      <c r="O146" s="4" t="s">
        <v>340</v>
      </c>
      <c r="P146" s="4" t="s">
        <v>411</v>
      </c>
      <c r="S146" s="4" t="s">
        <v>340</v>
      </c>
      <c r="T146" s="4" t="s">
        <v>339</v>
      </c>
      <c r="U146" s="4">
        <v>2</v>
      </c>
      <c r="V146" s="4" t="s">
        <v>351</v>
      </c>
      <c r="W146" s="4" t="s">
        <v>352</v>
      </c>
      <c r="Y146" s="4" t="s">
        <v>415</v>
      </c>
      <c r="Z146" s="4" t="s">
        <v>357</v>
      </c>
      <c r="AA146" s="4" t="s">
        <v>3814</v>
      </c>
      <c r="AB146" s="4" t="s">
        <v>423</v>
      </c>
      <c r="AC146" s="4" t="s">
        <v>339</v>
      </c>
      <c r="AD146" s="4" t="s">
        <v>371</v>
      </c>
      <c r="AE146" s="4" t="s">
        <v>372</v>
      </c>
      <c r="AF146" s="4" t="s">
        <v>373</v>
      </c>
      <c r="AG146" s="4" t="s">
        <v>340</v>
      </c>
      <c r="AH146" s="4" t="s">
        <v>379</v>
      </c>
      <c r="AI146" s="66">
        <v>9</v>
      </c>
      <c r="AJ146" s="36" t="s">
        <v>2398</v>
      </c>
      <c r="AK146" s="36">
        <v>152.39099999999999</v>
      </c>
      <c r="AL146" s="51">
        <v>21</v>
      </c>
      <c r="AM146" s="36" t="s">
        <v>2396</v>
      </c>
      <c r="AN146" s="36">
        <v>184.215</v>
      </c>
      <c r="AO146" s="36" t="s">
        <v>395</v>
      </c>
      <c r="AP146" s="36" t="s">
        <v>396</v>
      </c>
      <c r="AQ146" s="36" t="s">
        <v>396</v>
      </c>
      <c r="AR146" s="36" t="s">
        <v>397</v>
      </c>
      <c r="AS146" s="66">
        <v>9</v>
      </c>
      <c r="AT146" s="36" t="s">
        <v>2402</v>
      </c>
      <c r="AU146" s="36">
        <v>62.498999999999995</v>
      </c>
      <c r="AV146" s="36" t="s">
        <v>2400</v>
      </c>
      <c r="AW146" s="36">
        <v>57.33</v>
      </c>
      <c r="AX146" s="4" t="s">
        <v>363</v>
      </c>
      <c r="AY146" s="4" t="s">
        <v>426</v>
      </c>
      <c r="AZ146" s="4" t="s">
        <v>476</v>
      </c>
    </row>
    <row r="147" spans="1:52">
      <c r="A147" s="4" t="s">
        <v>3954</v>
      </c>
      <c r="B147" s="4">
        <v>146</v>
      </c>
      <c r="C147" s="36" t="s">
        <v>2388</v>
      </c>
      <c r="D147" s="4" t="s">
        <v>507</v>
      </c>
      <c r="F147" s="4" t="s">
        <v>2389</v>
      </c>
      <c r="G147" s="4" t="s">
        <v>2390</v>
      </c>
      <c r="H147" s="4" t="s">
        <v>3772</v>
      </c>
      <c r="I147" s="4" t="s">
        <v>1053</v>
      </c>
      <c r="J147" s="4" t="s">
        <v>340</v>
      </c>
      <c r="K147" s="4" t="s">
        <v>368</v>
      </c>
      <c r="L147" s="4">
        <v>1</v>
      </c>
      <c r="M147" s="4" t="s">
        <v>340</v>
      </c>
      <c r="N147" s="4" t="s">
        <v>340</v>
      </c>
      <c r="O147" s="4" t="s">
        <v>340</v>
      </c>
      <c r="P147" s="4" t="s">
        <v>411</v>
      </c>
      <c r="S147" s="4" t="s">
        <v>340</v>
      </c>
      <c r="T147" s="4" t="s">
        <v>339</v>
      </c>
      <c r="U147" s="4">
        <v>2</v>
      </c>
      <c r="V147" s="4" t="s">
        <v>351</v>
      </c>
      <c r="W147" s="4" t="s">
        <v>352</v>
      </c>
      <c r="Y147" s="4" t="s">
        <v>415</v>
      </c>
      <c r="Z147" s="4" t="s">
        <v>357</v>
      </c>
      <c r="AA147" s="4" t="s">
        <v>3814</v>
      </c>
      <c r="AB147" s="4" t="s">
        <v>423</v>
      </c>
      <c r="AC147" s="4" t="s">
        <v>339</v>
      </c>
      <c r="AD147" s="4" t="s">
        <v>371</v>
      </c>
      <c r="AE147" s="4" t="s">
        <v>372</v>
      </c>
      <c r="AF147" s="4" t="s">
        <v>373</v>
      </c>
      <c r="AG147" s="4" t="s">
        <v>340</v>
      </c>
      <c r="AH147" s="4" t="s">
        <v>379</v>
      </c>
      <c r="AI147" s="66">
        <v>9</v>
      </c>
      <c r="AJ147" s="36" t="s">
        <v>2408</v>
      </c>
      <c r="AK147" s="36">
        <v>535.23299999999995</v>
      </c>
      <c r="AL147" s="51">
        <v>21</v>
      </c>
      <c r="AM147" s="36" t="s">
        <v>2406</v>
      </c>
      <c r="AN147" s="36">
        <v>539.87099999999998</v>
      </c>
      <c r="AO147" s="36" t="s">
        <v>395</v>
      </c>
      <c r="AP147" s="36" t="s">
        <v>396</v>
      </c>
      <c r="AQ147" s="36" t="s">
        <v>396</v>
      </c>
      <c r="AR147" s="36" t="s">
        <v>397</v>
      </c>
      <c r="AS147" s="66">
        <v>9</v>
      </c>
      <c r="AT147" s="36">
        <v>613.73800000000006</v>
      </c>
      <c r="AU147" s="36">
        <v>365.34300000000002</v>
      </c>
      <c r="AV147" s="36" t="s">
        <v>2410</v>
      </c>
      <c r="AW147" s="36">
        <v>461.40299999999996</v>
      </c>
      <c r="AX147" s="4" t="s">
        <v>363</v>
      </c>
      <c r="AY147" s="4" t="s">
        <v>426</v>
      </c>
      <c r="AZ147" s="4" t="s">
        <v>476</v>
      </c>
    </row>
    <row r="148" spans="1:52">
      <c r="A148" s="4" t="s">
        <v>3955</v>
      </c>
      <c r="B148" s="4">
        <v>147</v>
      </c>
      <c r="C148" s="36" t="s">
        <v>2413</v>
      </c>
      <c r="D148" s="4" t="s">
        <v>1055</v>
      </c>
      <c r="F148" s="4" t="s">
        <v>2414</v>
      </c>
      <c r="G148" s="4" t="s">
        <v>2415</v>
      </c>
      <c r="H148" s="4" t="s">
        <v>3772</v>
      </c>
      <c r="I148" s="4" t="s">
        <v>783</v>
      </c>
      <c r="K148" s="4" t="s">
        <v>368</v>
      </c>
      <c r="L148" s="4">
        <v>1</v>
      </c>
      <c r="M148" s="4" t="s">
        <v>339</v>
      </c>
      <c r="N148" s="4" t="s">
        <v>340</v>
      </c>
      <c r="O148" s="4" t="s">
        <v>340</v>
      </c>
      <c r="P148" s="4" t="s">
        <v>368</v>
      </c>
      <c r="S148" s="4" t="s">
        <v>340</v>
      </c>
      <c r="T148" s="4" t="s">
        <v>339</v>
      </c>
      <c r="U148" s="4">
        <v>2</v>
      </c>
      <c r="V148" s="4" t="s">
        <v>351</v>
      </c>
      <c r="X148" s="4" t="s">
        <v>3810</v>
      </c>
      <c r="Y148" s="4" t="s">
        <v>415</v>
      </c>
      <c r="Z148" s="4" t="s">
        <v>593</v>
      </c>
      <c r="AA148" s="4" t="s">
        <v>3814</v>
      </c>
      <c r="AB148" s="4" t="s">
        <v>423</v>
      </c>
      <c r="AC148" s="4" t="s">
        <v>339</v>
      </c>
      <c r="AD148" s="4" t="s">
        <v>760</v>
      </c>
      <c r="AE148" s="4" t="s">
        <v>779</v>
      </c>
      <c r="AF148" s="4" t="s">
        <v>2420</v>
      </c>
      <c r="AG148" s="4" t="s">
        <v>340</v>
      </c>
      <c r="AH148" s="4" t="s">
        <v>379</v>
      </c>
      <c r="AI148" s="66">
        <v>7</v>
      </c>
      <c r="AJ148" s="36" t="s">
        <v>2426</v>
      </c>
      <c r="AK148" s="36" t="s">
        <v>2427</v>
      </c>
      <c r="AL148" s="51">
        <v>17</v>
      </c>
      <c r="AM148" s="36" t="s">
        <v>2424</v>
      </c>
      <c r="AN148" s="36" t="s">
        <v>2425</v>
      </c>
      <c r="AO148" s="36" t="s">
        <v>395</v>
      </c>
      <c r="AP148" s="36" t="s">
        <v>396</v>
      </c>
      <c r="AQ148" s="36" t="s">
        <v>396</v>
      </c>
      <c r="AR148" s="36" t="s">
        <v>397</v>
      </c>
      <c r="AS148" s="66">
        <v>7</v>
      </c>
      <c r="AT148" s="36" t="s">
        <v>2432</v>
      </c>
      <c r="AU148" s="36" t="s">
        <v>2433</v>
      </c>
      <c r="AV148" s="36" t="s">
        <v>2430</v>
      </c>
      <c r="AW148" s="36" t="s">
        <v>2431</v>
      </c>
      <c r="AX148" s="4" t="s">
        <v>425</v>
      </c>
    </row>
    <row r="149" spans="1:52">
      <c r="A149" s="4" t="s">
        <v>3957</v>
      </c>
      <c r="B149" s="4">
        <v>148</v>
      </c>
      <c r="C149" s="36" t="s">
        <v>2596</v>
      </c>
      <c r="D149" s="4" t="s">
        <v>2350</v>
      </c>
      <c r="F149" s="4" t="s">
        <v>2597</v>
      </c>
      <c r="G149" s="4" t="s">
        <v>2598</v>
      </c>
      <c r="H149" s="4" t="s">
        <v>3772</v>
      </c>
      <c r="I149" s="4" t="s">
        <v>1053</v>
      </c>
      <c r="J149" s="4" t="s">
        <v>339</v>
      </c>
      <c r="K149" s="4" t="s">
        <v>3817</v>
      </c>
      <c r="L149" s="4">
        <v>1</v>
      </c>
      <c r="M149" s="4" t="s">
        <v>339</v>
      </c>
      <c r="N149" s="4" t="s">
        <v>339</v>
      </c>
      <c r="O149" s="4" t="s">
        <v>340</v>
      </c>
      <c r="P149" s="4" t="s">
        <v>411</v>
      </c>
      <c r="S149" s="4" t="s">
        <v>340</v>
      </c>
      <c r="T149" s="4" t="s">
        <v>339</v>
      </c>
      <c r="U149" s="4">
        <v>2</v>
      </c>
      <c r="V149" s="4" t="s">
        <v>351</v>
      </c>
      <c r="W149" s="4" t="s">
        <v>352</v>
      </c>
      <c r="Y149" s="4" t="s">
        <v>415</v>
      </c>
      <c r="Z149" s="4" t="s">
        <v>357</v>
      </c>
      <c r="AA149" s="4" t="s">
        <v>3814</v>
      </c>
      <c r="AB149" s="4" t="s">
        <v>423</v>
      </c>
      <c r="AC149" s="4" t="s">
        <v>339</v>
      </c>
      <c r="AD149" s="4" t="s">
        <v>371</v>
      </c>
      <c r="AE149" s="4" t="s">
        <v>372</v>
      </c>
      <c r="AF149" s="4" t="s">
        <v>373</v>
      </c>
      <c r="AG149" s="4" t="s">
        <v>340</v>
      </c>
      <c r="AH149" s="4" t="s">
        <v>379</v>
      </c>
      <c r="AI149" s="66">
        <v>8</v>
      </c>
      <c r="AJ149" s="36" t="s">
        <v>2606</v>
      </c>
      <c r="AK149" s="36">
        <v>158.28726718217106</v>
      </c>
      <c r="AL149" s="51">
        <v>70</v>
      </c>
      <c r="AM149" s="36" t="s">
        <v>2604</v>
      </c>
      <c r="AN149" s="36">
        <v>450.57126939919283</v>
      </c>
      <c r="AO149" s="36" t="s">
        <v>395</v>
      </c>
      <c r="AP149" s="36" t="s">
        <v>430</v>
      </c>
      <c r="AQ149" s="36" t="s">
        <v>430</v>
      </c>
      <c r="AR149" s="36" t="s">
        <v>397</v>
      </c>
      <c r="AS149" s="66">
        <v>8</v>
      </c>
      <c r="AT149" s="36" t="s">
        <v>2614</v>
      </c>
      <c r="AU149" s="36">
        <v>130.79495552963809</v>
      </c>
      <c r="AV149" s="36" t="s">
        <v>2612</v>
      </c>
      <c r="AW149" s="36">
        <v>451.08887156302143</v>
      </c>
      <c r="AX149" s="4" t="s">
        <v>425</v>
      </c>
      <c r="AY149" s="4" t="s">
        <v>426</v>
      </c>
      <c r="AZ149" s="4" t="s">
        <v>476</v>
      </c>
    </row>
    <row r="150" spans="1:52">
      <c r="A150" s="4" t="s">
        <v>3968</v>
      </c>
      <c r="B150" s="4">
        <v>149</v>
      </c>
      <c r="C150" s="36" t="s">
        <v>2854</v>
      </c>
      <c r="D150" s="4" t="s">
        <v>505</v>
      </c>
      <c r="F150" s="4" t="s">
        <v>2855</v>
      </c>
      <c r="G150" s="4" t="s">
        <v>2856</v>
      </c>
      <c r="H150" s="4" t="s">
        <v>3772</v>
      </c>
      <c r="I150" s="4" t="s">
        <v>1299</v>
      </c>
      <c r="J150" s="4" t="s">
        <v>340</v>
      </c>
      <c r="K150" s="4" t="s">
        <v>3817</v>
      </c>
      <c r="L150" s="4">
        <v>1</v>
      </c>
      <c r="M150" s="4" t="s">
        <v>340</v>
      </c>
      <c r="N150" s="4" t="s">
        <v>339</v>
      </c>
      <c r="O150" s="4" t="s">
        <v>640</v>
      </c>
      <c r="T150" s="4" t="s">
        <v>339</v>
      </c>
      <c r="U150" s="4">
        <v>3</v>
      </c>
      <c r="V150" s="4" t="s">
        <v>351</v>
      </c>
      <c r="W150" s="4" t="s">
        <v>352</v>
      </c>
      <c r="X150" s="4" t="s">
        <v>3810</v>
      </c>
      <c r="Y150" s="4" t="s">
        <v>415</v>
      </c>
      <c r="Z150" s="4" t="s">
        <v>357</v>
      </c>
      <c r="AA150" s="4" t="s">
        <v>3814</v>
      </c>
      <c r="AB150" s="4" t="s">
        <v>423</v>
      </c>
      <c r="AC150" s="4" t="s">
        <v>339</v>
      </c>
      <c r="AD150" s="4" t="s">
        <v>371</v>
      </c>
      <c r="AE150" s="4" t="s">
        <v>372</v>
      </c>
      <c r="AF150" s="4" t="s">
        <v>373</v>
      </c>
      <c r="AG150" s="4" t="s">
        <v>340</v>
      </c>
      <c r="AH150" s="4" t="s">
        <v>379</v>
      </c>
      <c r="AI150" s="66">
        <v>5</v>
      </c>
      <c r="AJ150" s="36" t="s">
        <v>2860</v>
      </c>
      <c r="AK150" s="36" t="s">
        <v>2861</v>
      </c>
      <c r="AL150" s="51">
        <v>14</v>
      </c>
      <c r="AM150" s="36" t="s">
        <v>2860</v>
      </c>
      <c r="AN150" s="36" t="s">
        <v>2861</v>
      </c>
      <c r="AO150" s="36" t="s">
        <v>395</v>
      </c>
      <c r="AP150" s="36" t="s">
        <v>481</v>
      </c>
      <c r="AQ150" s="36" t="s">
        <v>481</v>
      </c>
      <c r="AR150" s="36" t="s">
        <v>397</v>
      </c>
      <c r="AS150" s="66">
        <v>5</v>
      </c>
      <c r="AT150" s="36" t="s">
        <v>2863</v>
      </c>
      <c r="AU150" s="36" t="s">
        <v>516</v>
      </c>
      <c r="AV150" s="36" t="s">
        <v>2863</v>
      </c>
      <c r="AW150" s="36" t="s">
        <v>516</v>
      </c>
      <c r="AX150" s="4" t="s">
        <v>425</v>
      </c>
      <c r="AY150" s="4" t="s">
        <v>426</v>
      </c>
    </row>
    <row r="151" spans="1:52">
      <c r="A151" s="4" t="s">
        <v>4012</v>
      </c>
      <c r="B151" s="4">
        <v>150</v>
      </c>
      <c r="C151" s="36">
        <v>1150</v>
      </c>
      <c r="D151" s="4" t="s">
        <v>408</v>
      </c>
      <c r="E151" s="4" t="s">
        <v>3864</v>
      </c>
      <c r="F151" s="4" t="s">
        <v>3461</v>
      </c>
      <c r="G151" s="4" t="s">
        <v>3462</v>
      </c>
      <c r="H151" s="4" t="s">
        <v>3772</v>
      </c>
      <c r="I151" s="4" t="s">
        <v>1499</v>
      </c>
      <c r="J151" s="4" t="s">
        <v>339</v>
      </c>
      <c r="K151" s="4" t="s">
        <v>368</v>
      </c>
      <c r="L151" s="4">
        <v>2</v>
      </c>
      <c r="M151" s="4" t="s">
        <v>339</v>
      </c>
      <c r="N151" s="4" t="s">
        <v>340</v>
      </c>
      <c r="O151" s="4" t="s">
        <v>340</v>
      </c>
      <c r="S151" s="4" t="s">
        <v>340</v>
      </c>
      <c r="T151" s="4" t="s">
        <v>339</v>
      </c>
      <c r="U151" s="4">
        <v>3</v>
      </c>
      <c r="V151" s="4" t="s">
        <v>351</v>
      </c>
      <c r="W151" s="4" t="s">
        <v>352</v>
      </c>
      <c r="X151" s="4" t="s">
        <v>3810</v>
      </c>
      <c r="Y151" s="4" t="s">
        <v>356</v>
      </c>
      <c r="Z151" s="4" t="s">
        <v>357</v>
      </c>
      <c r="AA151" s="4" t="s">
        <v>3815</v>
      </c>
      <c r="AB151" s="4" t="s">
        <v>423</v>
      </c>
      <c r="AC151" s="4" t="s">
        <v>524</v>
      </c>
      <c r="AD151" s="4" t="s">
        <v>371</v>
      </c>
      <c r="AE151" s="4" t="s">
        <v>372</v>
      </c>
      <c r="AF151" s="4" t="s">
        <v>373</v>
      </c>
      <c r="AG151" s="4" t="s">
        <v>340</v>
      </c>
      <c r="AH151" s="4" t="s">
        <v>379</v>
      </c>
      <c r="AI151" s="66">
        <v>6</v>
      </c>
      <c r="AJ151" s="36" t="s">
        <v>3467</v>
      </c>
      <c r="AK151" s="36">
        <v>520.24467700000002</v>
      </c>
      <c r="AL151" s="51">
        <v>10</v>
      </c>
      <c r="AM151" s="36" t="s">
        <v>3467</v>
      </c>
      <c r="AN151" s="36">
        <v>288.94915852793201</v>
      </c>
      <c r="AO151" s="36" t="s">
        <v>395</v>
      </c>
      <c r="AP151" s="36" t="s">
        <v>4023</v>
      </c>
      <c r="AQ151" s="36" t="s">
        <v>4023</v>
      </c>
      <c r="AR151" s="36" t="s">
        <v>4023</v>
      </c>
      <c r="AS151" s="67">
        <v>18</v>
      </c>
      <c r="AT151" s="36">
        <v>181.41200000000001</v>
      </c>
      <c r="AU151" s="36">
        <v>82.496849826220625</v>
      </c>
      <c r="AV151" s="36">
        <v>181.41200000000001</v>
      </c>
      <c r="AW151" s="36">
        <v>82.496849826220625</v>
      </c>
      <c r="AX151" s="4" t="s">
        <v>425</v>
      </c>
    </row>
    <row r="152" spans="1:52">
      <c r="A152" s="4" t="s">
        <v>3867</v>
      </c>
      <c r="B152" s="4">
        <v>151</v>
      </c>
      <c r="C152" s="36">
        <v>5</v>
      </c>
      <c r="D152" s="4" t="s">
        <v>408</v>
      </c>
      <c r="E152" s="4" t="s">
        <v>3864</v>
      </c>
      <c r="F152" s="4" t="s">
        <v>403</v>
      </c>
      <c r="G152" s="4" t="s">
        <v>404</v>
      </c>
      <c r="H152" s="4" t="s">
        <v>3771</v>
      </c>
      <c r="I152" s="4" t="s">
        <v>405</v>
      </c>
      <c r="K152" s="4" t="s">
        <v>3817</v>
      </c>
      <c r="L152" s="4">
        <v>1</v>
      </c>
      <c r="M152" s="4" t="s">
        <v>339</v>
      </c>
      <c r="N152" s="4" t="s">
        <v>340</v>
      </c>
      <c r="O152" s="4" t="s">
        <v>340</v>
      </c>
      <c r="P152" s="4" t="s">
        <v>411</v>
      </c>
      <c r="S152" s="4" t="s">
        <v>340</v>
      </c>
      <c r="T152" s="4" t="s">
        <v>339</v>
      </c>
      <c r="U152" s="4">
        <v>3</v>
      </c>
      <c r="V152" s="4" t="s">
        <v>351</v>
      </c>
      <c r="W152" s="4" t="s">
        <v>352</v>
      </c>
      <c r="X152" s="4" t="s">
        <v>3811</v>
      </c>
      <c r="Y152" s="4" t="s">
        <v>415</v>
      </c>
      <c r="Z152" s="4" t="s">
        <v>357</v>
      </c>
      <c r="AA152" s="4" t="s">
        <v>3814</v>
      </c>
      <c r="AB152" s="4" t="s">
        <v>423</v>
      </c>
      <c r="AC152" s="4" t="s">
        <v>339</v>
      </c>
      <c r="AD152" s="4" t="s">
        <v>428</v>
      </c>
      <c r="AE152" s="4" t="s">
        <v>372</v>
      </c>
      <c r="AF152" s="4" t="s">
        <v>373</v>
      </c>
      <c r="AG152" s="4" t="s">
        <v>340</v>
      </c>
      <c r="AH152" s="4" t="s">
        <v>379</v>
      </c>
      <c r="AI152" s="66">
        <v>10</v>
      </c>
      <c r="AJ152" s="36" t="s">
        <v>435</v>
      </c>
      <c r="AK152" s="36">
        <v>357.27413004582354</v>
      </c>
      <c r="AL152" s="51">
        <v>16</v>
      </c>
      <c r="AM152" s="36" t="s">
        <v>435</v>
      </c>
      <c r="AN152" s="36">
        <v>357.27413000000001</v>
      </c>
      <c r="AO152" s="36" t="s">
        <v>395</v>
      </c>
      <c r="AP152" s="36" t="s">
        <v>4023</v>
      </c>
      <c r="AQ152" s="36" t="s">
        <v>4023</v>
      </c>
      <c r="AR152" s="36" t="s">
        <v>4023</v>
      </c>
      <c r="AS152" s="67">
        <v>20</v>
      </c>
      <c r="AT152" s="36">
        <v>607.71699999999998</v>
      </c>
      <c r="AU152" s="36">
        <v>340.80638036095638</v>
      </c>
      <c r="AV152" s="36">
        <v>607.71699999999998</v>
      </c>
      <c r="AW152" s="36">
        <v>340.80638036095638</v>
      </c>
      <c r="AX152" s="4" t="s">
        <v>425</v>
      </c>
      <c r="AY152" s="4" t="s">
        <v>426</v>
      </c>
    </row>
    <row r="153" spans="1:52">
      <c r="A153" s="4" t="s">
        <v>3868</v>
      </c>
      <c r="B153" s="4">
        <v>152</v>
      </c>
      <c r="C153" s="36">
        <v>5</v>
      </c>
      <c r="D153" s="4" t="s">
        <v>409</v>
      </c>
      <c r="E153" s="4" t="s">
        <v>3864</v>
      </c>
      <c r="F153" s="4" t="s">
        <v>403</v>
      </c>
      <c r="G153" s="4" t="s">
        <v>404</v>
      </c>
      <c r="H153" s="4" t="s">
        <v>3771</v>
      </c>
      <c r="I153" s="4" t="s">
        <v>405</v>
      </c>
      <c r="K153" s="4" t="s">
        <v>3817</v>
      </c>
      <c r="L153" s="4">
        <v>1</v>
      </c>
      <c r="M153" s="4" t="s">
        <v>339</v>
      </c>
      <c r="N153" s="4" t="s">
        <v>340</v>
      </c>
      <c r="O153" s="4" t="s">
        <v>340</v>
      </c>
      <c r="P153" s="4" t="s">
        <v>411</v>
      </c>
      <c r="S153" s="4" t="s">
        <v>340</v>
      </c>
      <c r="T153" s="4" t="s">
        <v>339</v>
      </c>
      <c r="U153" s="4">
        <v>3</v>
      </c>
      <c r="V153" s="4" t="s">
        <v>351</v>
      </c>
      <c r="W153" s="4" t="s">
        <v>352</v>
      </c>
      <c r="X153" s="4" t="s">
        <v>3811</v>
      </c>
      <c r="Y153" s="4" t="s">
        <v>415</v>
      </c>
      <c r="Z153" s="4" t="s">
        <v>357</v>
      </c>
      <c r="AA153" s="4" t="s">
        <v>3814</v>
      </c>
      <c r="AB153" s="4" t="s">
        <v>423</v>
      </c>
      <c r="AC153" s="4" t="s">
        <v>339</v>
      </c>
      <c r="AD153" s="4" t="s">
        <v>428</v>
      </c>
      <c r="AE153" s="4" t="s">
        <v>372</v>
      </c>
      <c r="AF153" s="4" t="s">
        <v>373</v>
      </c>
      <c r="AG153" s="4" t="s">
        <v>340</v>
      </c>
      <c r="AH153" s="4" t="s">
        <v>379</v>
      </c>
      <c r="AI153" s="66">
        <v>10</v>
      </c>
      <c r="AJ153" s="36" t="s">
        <v>458</v>
      </c>
      <c r="AK153" s="36">
        <v>600.89600098519554</v>
      </c>
      <c r="AL153" s="51">
        <v>19</v>
      </c>
      <c r="AM153" s="36" t="s">
        <v>454</v>
      </c>
      <c r="AN153" s="36">
        <v>207.80275188264471</v>
      </c>
      <c r="AO153" s="36" t="s">
        <v>395</v>
      </c>
      <c r="AP153" s="36" t="s">
        <v>4023</v>
      </c>
      <c r="AQ153" s="36" t="s">
        <v>4023</v>
      </c>
      <c r="AR153" s="36" t="s">
        <v>4023</v>
      </c>
      <c r="AS153" s="67">
        <v>20</v>
      </c>
      <c r="AT153" s="36">
        <v>310.81599999999997</v>
      </c>
      <c r="AU153" s="36">
        <v>120.33786704196866</v>
      </c>
      <c r="AV153" s="36">
        <v>299.04750000000001</v>
      </c>
      <c r="AW153" s="36">
        <v>125.31636573299721</v>
      </c>
      <c r="AX153" s="4" t="s">
        <v>425</v>
      </c>
      <c r="AY153" s="4" t="s">
        <v>426</v>
      </c>
    </row>
    <row r="154" spans="1:52">
      <c r="A154" s="4" t="s">
        <v>3869</v>
      </c>
      <c r="B154" s="4">
        <v>153</v>
      </c>
      <c r="C154" s="36" t="s">
        <v>402</v>
      </c>
      <c r="D154" s="4" t="s">
        <v>410</v>
      </c>
      <c r="F154" s="4" t="s">
        <v>403</v>
      </c>
      <c r="G154" s="4" t="s">
        <v>404</v>
      </c>
      <c r="H154" s="4" t="s">
        <v>3771</v>
      </c>
      <c r="I154" s="4" t="s">
        <v>405</v>
      </c>
      <c r="K154" s="4" t="s">
        <v>3817</v>
      </c>
      <c r="L154" s="4">
        <v>1</v>
      </c>
      <c r="M154" s="4" t="s">
        <v>339</v>
      </c>
      <c r="N154" s="4" t="s">
        <v>340</v>
      </c>
      <c r="O154" s="4" t="s">
        <v>340</v>
      </c>
      <c r="P154" s="4" t="s">
        <v>411</v>
      </c>
      <c r="S154" s="4" t="s">
        <v>340</v>
      </c>
      <c r="T154" s="4" t="s">
        <v>339</v>
      </c>
      <c r="U154" s="4">
        <v>3</v>
      </c>
      <c r="V154" s="4" t="s">
        <v>351</v>
      </c>
      <c r="W154" s="4" t="s">
        <v>352</v>
      </c>
      <c r="X154" s="4" t="s">
        <v>3811</v>
      </c>
      <c r="Y154" s="4" t="s">
        <v>415</v>
      </c>
      <c r="Z154" s="4" t="s">
        <v>357</v>
      </c>
      <c r="AA154" s="4" t="s">
        <v>3814</v>
      </c>
      <c r="AB154" s="4" t="s">
        <v>423</v>
      </c>
      <c r="AC154" s="4" t="s">
        <v>339</v>
      </c>
      <c r="AD154" s="4" t="s">
        <v>428</v>
      </c>
      <c r="AE154" s="4" t="s">
        <v>372</v>
      </c>
      <c r="AF154" s="4" t="s">
        <v>373</v>
      </c>
      <c r="AG154" s="4" t="s">
        <v>340</v>
      </c>
      <c r="AH154" s="4" t="s">
        <v>379</v>
      </c>
      <c r="AI154" s="66">
        <v>10</v>
      </c>
      <c r="AJ154" s="36" t="s">
        <v>486</v>
      </c>
      <c r="AK154" s="36">
        <v>624.72376315456427</v>
      </c>
      <c r="AL154" s="51">
        <v>17</v>
      </c>
      <c r="AM154" s="36" t="s">
        <v>482</v>
      </c>
      <c r="AN154" s="36">
        <v>1167.3231754745557</v>
      </c>
      <c r="AO154" s="36" t="s">
        <v>395</v>
      </c>
      <c r="AP154" s="36" t="s">
        <v>396</v>
      </c>
      <c r="AQ154" s="36" t="s">
        <v>396</v>
      </c>
      <c r="AR154" s="36" t="s">
        <v>397</v>
      </c>
      <c r="AS154" s="66">
        <v>10</v>
      </c>
      <c r="AT154" s="36" t="s">
        <v>490</v>
      </c>
      <c r="AU154" s="36">
        <v>215.06966594571165</v>
      </c>
      <c r="AV154" s="36" t="s">
        <v>488</v>
      </c>
      <c r="AW154" s="36">
        <v>284.81369974072527</v>
      </c>
      <c r="AX154" s="4" t="s">
        <v>425</v>
      </c>
      <c r="AY154" s="4" t="s">
        <v>426</v>
      </c>
      <c r="AZ154" s="4" t="s">
        <v>476</v>
      </c>
    </row>
    <row r="155" spans="1:52">
      <c r="A155" s="4" t="s">
        <v>4013</v>
      </c>
      <c r="B155" s="4">
        <v>154</v>
      </c>
      <c r="C155" s="36" t="s">
        <v>3492</v>
      </c>
      <c r="D155" s="4" t="s">
        <v>501</v>
      </c>
      <c r="F155" s="4" t="s">
        <v>3493</v>
      </c>
      <c r="G155" s="4" t="s">
        <v>3494</v>
      </c>
      <c r="H155" s="4" t="s">
        <v>3496</v>
      </c>
      <c r="I155" s="4" t="s">
        <v>1312</v>
      </c>
      <c r="J155" s="4" t="s">
        <v>339</v>
      </c>
      <c r="K155" s="4" t="s">
        <v>368</v>
      </c>
      <c r="L155" s="4">
        <v>2</v>
      </c>
      <c r="M155" s="4" t="s">
        <v>339</v>
      </c>
      <c r="N155" s="4" t="s">
        <v>340</v>
      </c>
      <c r="O155" s="4" t="s">
        <v>640</v>
      </c>
      <c r="P155" s="4" t="s">
        <v>411</v>
      </c>
      <c r="S155" s="4" t="s">
        <v>340</v>
      </c>
      <c r="T155" s="4" t="s">
        <v>339</v>
      </c>
      <c r="U155" s="4">
        <v>0</v>
      </c>
      <c r="V155" s="4" t="s">
        <v>351</v>
      </c>
      <c r="Y155" s="4" t="s">
        <v>356</v>
      </c>
      <c r="Z155" s="4" t="s">
        <v>357</v>
      </c>
      <c r="AA155" s="4" t="s">
        <v>3813</v>
      </c>
      <c r="AB155" s="4" t="s">
        <v>423</v>
      </c>
      <c r="AC155" s="4" t="s">
        <v>339</v>
      </c>
      <c r="AD155" s="4" t="s">
        <v>371</v>
      </c>
      <c r="AE155" s="4" t="s">
        <v>372</v>
      </c>
      <c r="AF155" s="4" t="s">
        <v>373</v>
      </c>
      <c r="AG155" s="4" t="s">
        <v>340</v>
      </c>
      <c r="AH155" s="4" t="s">
        <v>379</v>
      </c>
      <c r="AI155" s="66">
        <v>6</v>
      </c>
      <c r="AJ155" s="36" t="s">
        <v>3502</v>
      </c>
      <c r="AK155" s="36" t="s">
        <v>3503</v>
      </c>
      <c r="AL155" s="51">
        <v>12</v>
      </c>
      <c r="AM155" s="36" t="s">
        <v>3502</v>
      </c>
      <c r="AN155" s="36" t="s">
        <v>3503</v>
      </c>
      <c r="AO155" s="36" t="s">
        <v>395</v>
      </c>
      <c r="AP155" s="36" t="s">
        <v>396</v>
      </c>
      <c r="AQ155" s="36" t="s">
        <v>396</v>
      </c>
      <c r="AR155" s="36" t="s">
        <v>397</v>
      </c>
      <c r="AS155" s="66">
        <v>6</v>
      </c>
      <c r="AT155" s="36" t="s">
        <v>3506</v>
      </c>
      <c r="AU155" s="36" t="s">
        <v>3507</v>
      </c>
      <c r="AV155" s="36" t="s">
        <v>3506</v>
      </c>
      <c r="AW155" s="36" t="s">
        <v>3507</v>
      </c>
      <c r="AX155" s="4" t="s">
        <v>425</v>
      </c>
      <c r="AY155" s="4" t="s">
        <v>426</v>
      </c>
      <c r="AZ155" s="4" t="s">
        <v>476</v>
      </c>
    </row>
    <row r="156" spans="1:52">
      <c r="A156" s="4" t="s">
        <v>3970</v>
      </c>
      <c r="B156" s="4">
        <v>155</v>
      </c>
      <c r="C156" s="36" t="s">
        <v>2929</v>
      </c>
      <c r="D156" s="4" t="s">
        <v>501</v>
      </c>
      <c r="F156" s="4" t="s">
        <v>2930</v>
      </c>
      <c r="G156" s="4" t="s">
        <v>2931</v>
      </c>
      <c r="H156" s="4" t="s">
        <v>3797</v>
      </c>
      <c r="I156" s="4" t="s">
        <v>2932</v>
      </c>
      <c r="J156" s="4" t="s">
        <v>339</v>
      </c>
      <c r="K156" s="4" t="s">
        <v>368</v>
      </c>
      <c r="L156" s="4">
        <v>1</v>
      </c>
      <c r="M156" s="4" t="s">
        <v>339</v>
      </c>
      <c r="N156" s="4" t="s">
        <v>339</v>
      </c>
      <c r="O156" s="4" t="s">
        <v>340</v>
      </c>
      <c r="P156" s="4" t="s">
        <v>411</v>
      </c>
      <c r="S156" s="4" t="s">
        <v>340</v>
      </c>
      <c r="T156" s="4" t="s">
        <v>340</v>
      </c>
      <c r="U156" s="4">
        <v>2</v>
      </c>
      <c r="V156" s="4" t="s">
        <v>351</v>
      </c>
      <c r="W156" s="4" t="s">
        <v>352</v>
      </c>
      <c r="Y156" s="4" t="s">
        <v>415</v>
      </c>
      <c r="Z156" s="4" t="s">
        <v>357</v>
      </c>
      <c r="AA156" s="4" t="s">
        <v>3814</v>
      </c>
      <c r="AB156" s="4" t="s">
        <v>423</v>
      </c>
      <c r="AC156" s="4" t="s">
        <v>339</v>
      </c>
      <c r="AD156" s="4" t="s">
        <v>368</v>
      </c>
      <c r="AE156" s="4" t="s">
        <v>372</v>
      </c>
      <c r="AF156" s="4" t="s">
        <v>2933</v>
      </c>
      <c r="AG156" s="4" t="s">
        <v>340</v>
      </c>
      <c r="AH156" s="4" t="s">
        <v>379</v>
      </c>
      <c r="AI156" s="66">
        <v>11</v>
      </c>
      <c r="AJ156" s="36" t="s">
        <v>2936</v>
      </c>
      <c r="AK156" s="36" t="s">
        <v>2937</v>
      </c>
      <c r="AL156" s="51">
        <v>9</v>
      </c>
      <c r="AM156" s="36" t="s">
        <v>2936</v>
      </c>
      <c r="AN156" s="36" t="s">
        <v>2937</v>
      </c>
      <c r="AO156" s="36" t="s">
        <v>395</v>
      </c>
      <c r="AP156" s="36" t="s">
        <v>437</v>
      </c>
      <c r="AQ156" s="36" t="s">
        <v>437</v>
      </c>
      <c r="AR156" s="36" t="s">
        <v>397</v>
      </c>
      <c r="AS156" s="66">
        <v>11</v>
      </c>
      <c r="AT156" s="36" t="s">
        <v>2938</v>
      </c>
      <c r="AU156" s="36" t="s">
        <v>2939</v>
      </c>
      <c r="AV156" s="36" t="s">
        <v>2938</v>
      </c>
      <c r="AW156" s="36" t="s">
        <v>2939</v>
      </c>
      <c r="AX156" s="4" t="s">
        <v>425</v>
      </c>
    </row>
    <row r="157" spans="1:52">
      <c r="A157" s="4" t="s">
        <v>3897</v>
      </c>
      <c r="B157" s="4">
        <v>156</v>
      </c>
      <c r="C157" s="36" t="s">
        <v>1130</v>
      </c>
      <c r="D157" s="4" t="s">
        <v>757</v>
      </c>
      <c r="F157" s="4" t="s">
        <v>1131</v>
      </c>
      <c r="G157" s="4" t="s">
        <v>1132</v>
      </c>
      <c r="H157" s="4" t="s">
        <v>3781</v>
      </c>
      <c r="I157" s="4" t="s">
        <v>1133</v>
      </c>
      <c r="J157" s="4" t="s">
        <v>339</v>
      </c>
      <c r="K157" s="4" t="s">
        <v>368</v>
      </c>
      <c r="L157" s="4">
        <v>2</v>
      </c>
      <c r="M157" s="4" t="s">
        <v>340</v>
      </c>
      <c r="N157" s="4" t="s">
        <v>339</v>
      </c>
      <c r="O157" s="4" t="s">
        <v>340</v>
      </c>
      <c r="P157" s="4" t="s">
        <v>411</v>
      </c>
      <c r="S157" s="4" t="s">
        <v>340</v>
      </c>
      <c r="T157" s="4" t="s">
        <v>339</v>
      </c>
      <c r="U157" s="4">
        <v>3</v>
      </c>
      <c r="V157" s="4" t="s">
        <v>351</v>
      </c>
      <c r="W157" s="4" t="s">
        <v>352</v>
      </c>
      <c r="X157" s="4" t="s">
        <v>3810</v>
      </c>
      <c r="Y157" s="4" t="s">
        <v>415</v>
      </c>
      <c r="Z157" s="4" t="s">
        <v>357</v>
      </c>
      <c r="AA157" s="4" t="s">
        <v>3814</v>
      </c>
      <c r="AB157" s="4" t="s">
        <v>423</v>
      </c>
      <c r="AC157" s="4" t="s">
        <v>339</v>
      </c>
      <c r="AD157" s="4" t="s">
        <v>428</v>
      </c>
      <c r="AE157" s="4" t="s">
        <v>372</v>
      </c>
      <c r="AF157" s="4" t="s">
        <v>373</v>
      </c>
      <c r="AG157" s="4" t="s">
        <v>340</v>
      </c>
      <c r="AH157" s="4" t="s">
        <v>379</v>
      </c>
      <c r="AI157" s="66">
        <v>9</v>
      </c>
      <c r="AJ157" s="36" t="s">
        <v>1144</v>
      </c>
      <c r="AK157" s="36" t="s">
        <v>1145</v>
      </c>
      <c r="AL157" s="51">
        <v>37</v>
      </c>
      <c r="AM157" s="36" t="s">
        <v>1142</v>
      </c>
      <c r="AN157" s="36" t="s">
        <v>1143</v>
      </c>
      <c r="AO157" s="36" t="s">
        <v>395</v>
      </c>
      <c r="AP157" s="36" t="s">
        <v>441</v>
      </c>
      <c r="AQ157" s="36" t="s">
        <v>441</v>
      </c>
      <c r="AR157" s="36" t="s">
        <v>397</v>
      </c>
      <c r="AS157" s="66">
        <v>9</v>
      </c>
      <c r="AT157" s="36" t="s">
        <v>1150</v>
      </c>
      <c r="AU157" s="36" t="s">
        <v>1151</v>
      </c>
      <c r="AV157" s="36" t="s">
        <v>1148</v>
      </c>
      <c r="AW157" s="36" t="s">
        <v>1149</v>
      </c>
      <c r="AX157" s="4" t="s">
        <v>363</v>
      </c>
    </row>
    <row r="158" spans="1:52">
      <c r="A158" s="4" t="s">
        <v>4008</v>
      </c>
      <c r="B158" s="4">
        <v>157</v>
      </c>
      <c r="C158" s="36" t="s">
        <v>3361</v>
      </c>
      <c r="D158" s="4" t="s">
        <v>508</v>
      </c>
      <c r="F158" s="4" t="s">
        <v>3362</v>
      </c>
      <c r="G158" s="4" t="s">
        <v>3363</v>
      </c>
      <c r="H158" s="4" t="s">
        <v>3803</v>
      </c>
      <c r="I158" s="4" t="s">
        <v>1129</v>
      </c>
      <c r="J158" s="4" t="s">
        <v>339</v>
      </c>
      <c r="K158" s="4" t="s">
        <v>368</v>
      </c>
      <c r="L158" s="4">
        <v>1</v>
      </c>
      <c r="M158" s="4" t="s">
        <v>340</v>
      </c>
      <c r="N158" s="4" t="s">
        <v>340</v>
      </c>
      <c r="O158" s="4" t="s">
        <v>340</v>
      </c>
      <c r="S158" s="4" t="s">
        <v>340</v>
      </c>
      <c r="T158" s="4" t="s">
        <v>339</v>
      </c>
      <c r="U158" s="4">
        <v>3</v>
      </c>
      <c r="V158" s="4" t="s">
        <v>351</v>
      </c>
      <c r="W158" s="4" t="s">
        <v>352</v>
      </c>
      <c r="Y158" s="4" t="s">
        <v>356</v>
      </c>
      <c r="Z158" s="4" t="s">
        <v>357</v>
      </c>
      <c r="AA158" s="4" t="s">
        <v>3815</v>
      </c>
      <c r="AB158" s="4" t="s">
        <v>423</v>
      </c>
      <c r="AC158" s="4" t="s">
        <v>339</v>
      </c>
      <c r="AD158" s="4" t="s">
        <v>371</v>
      </c>
      <c r="AE158" s="4" t="s">
        <v>372</v>
      </c>
      <c r="AF158" s="4" t="s">
        <v>3368</v>
      </c>
      <c r="AG158" s="4" t="s">
        <v>340</v>
      </c>
      <c r="AH158" s="4" t="s">
        <v>379</v>
      </c>
      <c r="AI158" s="66">
        <v>10</v>
      </c>
      <c r="AJ158" s="36" t="s">
        <v>3371</v>
      </c>
      <c r="AK158" s="36">
        <v>520.24467700000002</v>
      </c>
      <c r="AL158" s="51">
        <v>21</v>
      </c>
      <c r="AM158" s="36" t="s">
        <v>3371</v>
      </c>
      <c r="AN158" s="36">
        <v>66.724058629552815</v>
      </c>
      <c r="AO158" s="36" t="s">
        <v>395</v>
      </c>
      <c r="AP158" s="36" t="s">
        <v>2468</v>
      </c>
      <c r="AQ158" s="36">
        <v>54</v>
      </c>
      <c r="AR158" s="36" t="s">
        <v>397</v>
      </c>
      <c r="AS158" s="66">
        <v>10</v>
      </c>
      <c r="AT158" s="36" t="s">
        <v>3375</v>
      </c>
      <c r="AU158" s="36">
        <v>13.914021704740872</v>
      </c>
      <c r="AV158" s="36" t="s">
        <v>3375</v>
      </c>
      <c r="AW158" s="36">
        <v>13.914021704740872</v>
      </c>
      <c r="AX158" s="4" t="s">
        <v>425</v>
      </c>
      <c r="AY158" s="4" t="s">
        <v>426</v>
      </c>
      <c r="AZ158" s="4" t="s">
        <v>476</v>
      </c>
    </row>
    <row r="159" spans="1:52">
      <c r="A159" s="4" t="s">
        <v>4011</v>
      </c>
      <c r="B159" s="4">
        <v>158</v>
      </c>
      <c r="C159" s="36" t="s">
        <v>3446</v>
      </c>
      <c r="D159" s="4" t="s">
        <v>808</v>
      </c>
      <c r="F159" s="4" t="s">
        <v>3447</v>
      </c>
      <c r="G159" s="4" t="s">
        <v>3448</v>
      </c>
      <c r="H159" s="4" t="s">
        <v>3803</v>
      </c>
      <c r="I159" s="4" t="s">
        <v>1053</v>
      </c>
      <c r="K159" s="4" t="s">
        <v>368</v>
      </c>
      <c r="L159" s="4">
        <v>2</v>
      </c>
      <c r="M159" s="4" t="s">
        <v>339</v>
      </c>
      <c r="N159" s="4" t="s">
        <v>339</v>
      </c>
      <c r="O159" s="4" t="s">
        <v>340</v>
      </c>
      <c r="P159" s="4" t="s">
        <v>411</v>
      </c>
      <c r="S159" s="4" t="s">
        <v>340</v>
      </c>
      <c r="T159" s="4" t="s">
        <v>339</v>
      </c>
      <c r="U159" s="4">
        <v>4</v>
      </c>
      <c r="V159" s="4" t="s">
        <v>351</v>
      </c>
      <c r="W159" s="4" t="s">
        <v>352</v>
      </c>
      <c r="X159" s="4" t="s">
        <v>3810</v>
      </c>
      <c r="Y159" s="4" t="s">
        <v>415</v>
      </c>
      <c r="Z159" s="4" t="s">
        <v>357</v>
      </c>
      <c r="AA159" s="4" t="s">
        <v>3814</v>
      </c>
      <c r="AB159" s="4" t="s">
        <v>423</v>
      </c>
      <c r="AC159" s="4" t="s">
        <v>339</v>
      </c>
      <c r="AD159" s="4" t="s">
        <v>428</v>
      </c>
      <c r="AE159" s="4" t="s">
        <v>372</v>
      </c>
      <c r="AF159" s="4" t="s">
        <v>3451</v>
      </c>
      <c r="AG159" s="4" t="s">
        <v>340</v>
      </c>
      <c r="AH159" s="4" t="s">
        <v>379</v>
      </c>
      <c r="AI159" s="66">
        <v>5</v>
      </c>
      <c r="AJ159" s="36" t="s">
        <v>3453</v>
      </c>
      <c r="AK159" s="36" t="s">
        <v>3454</v>
      </c>
      <c r="AL159" s="51">
        <v>11</v>
      </c>
      <c r="AM159" s="36" t="s">
        <v>3453</v>
      </c>
      <c r="AN159" s="36" t="s">
        <v>3454</v>
      </c>
      <c r="AO159" s="36" t="s">
        <v>395</v>
      </c>
      <c r="AP159" s="36" t="s">
        <v>396</v>
      </c>
      <c r="AQ159" s="36" t="s">
        <v>396</v>
      </c>
      <c r="AR159" s="36" t="s">
        <v>397</v>
      </c>
      <c r="AS159" s="66">
        <v>5</v>
      </c>
      <c r="AT159" s="36" t="s">
        <v>3455</v>
      </c>
      <c r="AU159" s="36" t="s">
        <v>3456</v>
      </c>
      <c r="AV159" s="36" t="s">
        <v>3455</v>
      </c>
      <c r="AW159" s="36" t="s">
        <v>3456</v>
      </c>
      <c r="AX159" s="4" t="s">
        <v>425</v>
      </c>
    </row>
  </sheetData>
  <sortState ref="A2:AZ159">
    <sortCondition ref="B2:B159"/>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topLeftCell="A2" workbookViewId="0">
      <selection activeCell="J33" sqref="J33"/>
    </sheetView>
  </sheetViews>
  <sheetFormatPr baseColWidth="10" defaultRowHeight="14" x14ac:dyDescent="0"/>
  <cols>
    <col min="1" max="1" width="17.5" customWidth="1"/>
    <col min="2" max="2" width="14.83203125" customWidth="1"/>
    <col min="4" max="9" width="10.83203125" style="36"/>
    <col min="10" max="12" width="10.83203125" style="17"/>
    <col min="13" max="16" width="10.83203125" style="55"/>
    <col min="17" max="19" width="10.83203125" style="44"/>
    <col min="20" max="21" width="10.83203125" style="46"/>
  </cols>
  <sheetData>
    <row r="1" spans="1:21" s="40" customFormat="1" ht="56">
      <c r="A1" s="40" t="s">
        <v>3855</v>
      </c>
      <c r="B1" s="40" t="s">
        <v>3865</v>
      </c>
      <c r="C1" s="40" t="s">
        <v>3856</v>
      </c>
      <c r="D1" s="41" t="s">
        <v>3845</v>
      </c>
      <c r="E1" s="41" t="s">
        <v>4036</v>
      </c>
      <c r="F1" s="41" t="s">
        <v>4037</v>
      </c>
      <c r="G1" s="41" t="s">
        <v>3842</v>
      </c>
      <c r="H1" s="41" t="s">
        <v>4033</v>
      </c>
      <c r="I1" s="41" t="s">
        <v>4034</v>
      </c>
      <c r="J1" s="42" t="s">
        <v>4029</v>
      </c>
      <c r="K1" s="42" t="s">
        <v>4025</v>
      </c>
      <c r="L1" s="42" t="s">
        <v>4026</v>
      </c>
      <c r="M1" s="54"/>
      <c r="N1" s="54" t="s">
        <v>4069</v>
      </c>
      <c r="O1" s="54" t="s">
        <v>4070</v>
      </c>
      <c r="P1" s="54" t="s">
        <v>4071</v>
      </c>
      <c r="Q1" s="43" t="s">
        <v>4024</v>
      </c>
      <c r="R1" s="43" t="s">
        <v>4027</v>
      </c>
      <c r="S1" s="43" t="s">
        <v>4028</v>
      </c>
      <c r="T1" s="45" t="s">
        <v>4067</v>
      </c>
      <c r="U1" s="45" t="s">
        <v>4068</v>
      </c>
    </row>
    <row r="2" spans="1:21">
      <c r="A2" t="s">
        <v>3784</v>
      </c>
      <c r="B2" t="s">
        <v>3910</v>
      </c>
      <c r="D2" s="36">
        <v>20</v>
      </c>
      <c r="E2" s="36">
        <v>174.4915</v>
      </c>
      <c r="F2" s="36">
        <v>39.587718316749651</v>
      </c>
      <c r="G2" s="51">
        <v>10</v>
      </c>
      <c r="H2" s="51">
        <v>709.79700000000003</v>
      </c>
      <c r="I2" s="51">
        <v>97.596999999999994</v>
      </c>
      <c r="J2" s="17">
        <v>-8.109</v>
      </c>
      <c r="K2" s="17">
        <v>-10.297000000000001</v>
      </c>
      <c r="L2" s="17">
        <v>-5.9210000000000003</v>
      </c>
      <c r="M2" s="55">
        <v>1</v>
      </c>
      <c r="N2" s="55">
        <f>(L2-K2)/3.92</f>
        <v>1.116326530612245</v>
      </c>
      <c r="O2" s="55">
        <f>(N2*N2)*M2</f>
        <v>1.2461849229487716</v>
      </c>
      <c r="P2" s="55">
        <f>1/O2</f>
        <v>0.80244912419078285</v>
      </c>
      <c r="Q2" s="44">
        <v>-5.5620000000000003</v>
      </c>
      <c r="R2" s="44">
        <v>-7.9779999999999998</v>
      </c>
      <c r="S2" s="44">
        <v>-3.1469999999999998</v>
      </c>
      <c r="T2" s="46">
        <v>165</v>
      </c>
      <c r="U2" s="46">
        <v>6</v>
      </c>
    </row>
    <row r="3" spans="1:21">
      <c r="A3" t="s">
        <v>3784</v>
      </c>
      <c r="B3" t="s">
        <v>3964</v>
      </c>
      <c r="D3" s="36">
        <v>12</v>
      </c>
      <c r="E3" s="36">
        <v>214.67349999999999</v>
      </c>
      <c r="F3" s="36">
        <v>61.037752892630451</v>
      </c>
      <c r="G3" s="51">
        <v>6</v>
      </c>
      <c r="H3" s="51">
        <v>845.10900000000004</v>
      </c>
      <c r="I3" s="36">
        <v>133.12486854078014</v>
      </c>
      <c r="J3" s="17">
        <v>-6.6710000000000003</v>
      </c>
      <c r="K3" s="17">
        <v>-9.06</v>
      </c>
      <c r="L3" s="17">
        <v>-4.2809999999999997</v>
      </c>
      <c r="M3" s="55">
        <v>1</v>
      </c>
      <c r="N3" s="55">
        <f t="shared" ref="N3:N66" si="0">(L3-K3)/3.92</f>
        <v>1.2191326530612248</v>
      </c>
      <c r="O3" s="55">
        <f t="shared" ref="O3:O66" si="1">(N3*N3)*M3</f>
        <v>1.4862844257601007</v>
      </c>
      <c r="P3" s="55">
        <f t="shared" ref="P3:P66" si="2">1/O3</f>
        <v>0.67281873016235771</v>
      </c>
    </row>
    <row r="4" spans="1:21">
      <c r="A4" t="s">
        <v>3784</v>
      </c>
      <c r="B4" t="s">
        <v>3965</v>
      </c>
      <c r="D4" s="51">
        <v>10</v>
      </c>
      <c r="E4" s="51">
        <v>0.30599999999999999</v>
      </c>
      <c r="F4" s="36">
        <v>205.65240307373023</v>
      </c>
      <c r="G4" s="51">
        <v>10</v>
      </c>
      <c r="H4" s="51">
        <v>2231.9380000000001</v>
      </c>
      <c r="I4" s="36">
        <v>1332.3845825023645</v>
      </c>
      <c r="J4" s="17">
        <v>-2.242</v>
      </c>
      <c r="K4" s="17">
        <v>-3.36</v>
      </c>
      <c r="L4" s="17">
        <v>-1.123</v>
      </c>
      <c r="M4" s="55">
        <v>1</v>
      </c>
      <c r="N4" s="55">
        <f t="shared" si="0"/>
        <v>0.57066326530612244</v>
      </c>
      <c r="O4" s="55">
        <f t="shared" si="1"/>
        <v>0.32565656236984586</v>
      </c>
      <c r="P4" s="55">
        <f t="shared" si="2"/>
        <v>3.0707196339691967</v>
      </c>
    </row>
    <row r="5" spans="1:21">
      <c r="A5" t="s">
        <v>3784</v>
      </c>
      <c r="B5" t="s">
        <v>3966</v>
      </c>
      <c r="D5" s="36">
        <v>30</v>
      </c>
      <c r="E5" s="36">
        <v>954.42866666666669</v>
      </c>
      <c r="F5" s="36">
        <v>601.86206904667358</v>
      </c>
      <c r="G5" s="51">
        <v>10</v>
      </c>
      <c r="H5" s="51">
        <v>1837.088</v>
      </c>
      <c r="I5" s="36">
        <v>499.64619486192436</v>
      </c>
      <c r="J5" s="17">
        <v>-1.4930000000000001</v>
      </c>
      <c r="K5" s="17">
        <v>-2.2799999999999998</v>
      </c>
      <c r="L5" s="17">
        <v>-0.70599999999999996</v>
      </c>
      <c r="M5" s="55">
        <v>1</v>
      </c>
      <c r="N5" s="55">
        <f t="shared" si="0"/>
        <v>0.40153061224489794</v>
      </c>
      <c r="O5" s="55">
        <f t="shared" si="1"/>
        <v>0.16122683256976258</v>
      </c>
      <c r="P5" s="55">
        <f t="shared" si="2"/>
        <v>6.2024415170923959</v>
      </c>
    </row>
    <row r="6" spans="1:21">
      <c r="A6" t="s">
        <v>3784</v>
      </c>
      <c r="B6" t="s">
        <v>3975</v>
      </c>
      <c r="D6" s="36">
        <v>20</v>
      </c>
      <c r="E6" s="36">
        <v>201.80599999999998</v>
      </c>
      <c r="F6" s="36">
        <v>46.61769092025947</v>
      </c>
      <c r="G6" s="51">
        <v>10</v>
      </c>
      <c r="H6" s="51">
        <v>790.971</v>
      </c>
      <c r="I6" s="51">
        <v>12.145</v>
      </c>
      <c r="J6" s="17">
        <v>-14.693</v>
      </c>
      <c r="K6" s="17">
        <v>-18.486999999999998</v>
      </c>
      <c r="L6" s="17">
        <v>-10.898</v>
      </c>
      <c r="M6" s="55">
        <v>1</v>
      </c>
      <c r="N6" s="55">
        <f t="shared" si="0"/>
        <v>1.9359693877551016</v>
      </c>
      <c r="O6" s="55">
        <f t="shared" si="1"/>
        <v>3.7479774703248632</v>
      </c>
      <c r="P6" s="55">
        <f t="shared" si="2"/>
        <v>0.26681056861137509</v>
      </c>
    </row>
    <row r="7" spans="1:21">
      <c r="A7" t="s">
        <v>3784</v>
      </c>
      <c r="B7" t="s">
        <v>3980</v>
      </c>
      <c r="D7" s="51">
        <v>9</v>
      </c>
      <c r="E7" s="51">
        <v>8.3719999999999999</v>
      </c>
      <c r="F7" s="36">
        <v>114.17699999999999</v>
      </c>
      <c r="G7" s="51">
        <v>18</v>
      </c>
      <c r="H7" s="51">
        <v>1470.876</v>
      </c>
      <c r="I7" s="36">
        <v>519.01496317736348</v>
      </c>
      <c r="J7" s="17">
        <v>-3.2759999999999998</v>
      </c>
      <c r="K7" s="17">
        <v>-4.4610000000000003</v>
      </c>
      <c r="L7" s="17">
        <v>-2.0910000000000002</v>
      </c>
      <c r="M7" s="55">
        <v>1</v>
      </c>
      <c r="N7" s="55">
        <f t="shared" si="0"/>
        <v>0.60459183673469397</v>
      </c>
      <c r="O7" s="55">
        <f t="shared" si="1"/>
        <v>0.36553128904623083</v>
      </c>
      <c r="P7" s="55">
        <f t="shared" si="2"/>
        <v>2.7357439156830274</v>
      </c>
    </row>
    <row r="8" spans="1:21">
      <c r="A8" s="52" t="s">
        <v>4064</v>
      </c>
      <c r="B8" s="52">
        <v>6</v>
      </c>
    </row>
    <row r="9" spans="1:21">
      <c r="A9" s="52" t="s">
        <v>4065</v>
      </c>
      <c r="B9" s="52">
        <f>SUM(D2:D7,G2:G7)</f>
        <v>165</v>
      </c>
    </row>
    <row r="12" spans="1:21">
      <c r="A12" t="s">
        <v>3805</v>
      </c>
      <c r="B12" t="s">
        <v>4021</v>
      </c>
      <c r="D12" s="51">
        <v>10</v>
      </c>
      <c r="E12" s="51">
        <v>20.266999999999999</v>
      </c>
      <c r="F12" s="51">
        <v>7.556</v>
      </c>
      <c r="G12" s="51">
        <v>9</v>
      </c>
      <c r="H12" s="51">
        <v>56</v>
      </c>
      <c r="I12" s="51">
        <v>14.132999999999999</v>
      </c>
      <c r="J12" s="17">
        <v>-3.0619999999999998</v>
      </c>
      <c r="K12" s="17">
        <v>-4.3879999999999999</v>
      </c>
      <c r="L12" s="17">
        <v>-1.736</v>
      </c>
      <c r="M12" s="55">
        <v>1</v>
      </c>
      <c r="N12" s="55">
        <f t="shared" si="0"/>
        <v>0.67653061224489797</v>
      </c>
      <c r="O12" s="55">
        <f t="shared" si="1"/>
        <v>0.45769366930445649</v>
      </c>
      <c r="P12" s="55">
        <f t="shared" si="2"/>
        <v>2.1848674497064171</v>
      </c>
      <c r="Q12" s="44">
        <v>-3.0619999999999998</v>
      </c>
      <c r="R12" s="44">
        <v>-4.3879999999999999</v>
      </c>
      <c r="S12" s="44">
        <v>-1.736</v>
      </c>
      <c r="T12" s="46">
        <v>19</v>
      </c>
      <c r="U12" s="46">
        <v>1</v>
      </c>
    </row>
    <row r="13" spans="1:21">
      <c r="A13" s="52" t="s">
        <v>4064</v>
      </c>
      <c r="B13" s="52">
        <v>1</v>
      </c>
    </row>
    <row r="14" spans="1:21">
      <c r="A14" s="52" t="s">
        <v>4065</v>
      </c>
      <c r="B14" s="52">
        <f>SUM(D12,G12)</f>
        <v>19</v>
      </c>
    </row>
    <row r="17" spans="1:21">
      <c r="A17" t="s">
        <v>3770</v>
      </c>
      <c r="B17" t="s">
        <v>3866</v>
      </c>
      <c r="D17" s="51">
        <v>25</v>
      </c>
      <c r="E17" s="51">
        <v>2580.645</v>
      </c>
      <c r="F17" s="36">
        <v>10421.835000000001</v>
      </c>
      <c r="G17" s="51">
        <v>25</v>
      </c>
      <c r="H17" s="51">
        <v>5260.5439999999999</v>
      </c>
      <c r="I17" s="36">
        <v>12655.094999999999</v>
      </c>
      <c r="J17" s="17">
        <v>-0.22800000000000001</v>
      </c>
      <c r="K17" s="17">
        <v>-0.78400000000000003</v>
      </c>
      <c r="L17" s="17">
        <v>0.32900000000000001</v>
      </c>
      <c r="M17" s="55">
        <v>1</v>
      </c>
      <c r="N17" s="55">
        <f t="shared" si="0"/>
        <v>0.28392857142857142</v>
      </c>
      <c r="O17" s="55">
        <f t="shared" si="1"/>
        <v>8.0615433673469378E-2</v>
      </c>
      <c r="P17" s="55">
        <f t="shared" si="2"/>
        <v>12.404572603931808</v>
      </c>
      <c r="Q17" s="44">
        <v>-0.64100000000000001</v>
      </c>
      <c r="R17" s="44">
        <v>-1</v>
      </c>
      <c r="S17" s="44">
        <v>-0.28100000000000003</v>
      </c>
      <c r="T17" s="46">
        <v>467</v>
      </c>
      <c r="U17" s="46">
        <v>27</v>
      </c>
    </row>
    <row r="18" spans="1:21">
      <c r="A18" t="s">
        <v>3770</v>
      </c>
      <c r="B18" t="s">
        <v>3870</v>
      </c>
      <c r="D18" s="36">
        <v>36</v>
      </c>
      <c r="E18" s="36">
        <v>977.45466666666675</v>
      </c>
      <c r="F18" s="36">
        <v>765.83007793105287</v>
      </c>
      <c r="G18" s="51">
        <v>12</v>
      </c>
      <c r="H18" s="51">
        <v>5855.5349999999999</v>
      </c>
      <c r="I18" s="36">
        <v>7412.5539181040704</v>
      </c>
      <c r="J18" s="17">
        <v>-1.302</v>
      </c>
      <c r="K18" s="17">
        <v>-2.0049999999999999</v>
      </c>
      <c r="L18" s="17">
        <v>-0.59799999999999998</v>
      </c>
      <c r="M18" s="55">
        <v>1</v>
      </c>
      <c r="N18" s="55">
        <f t="shared" si="0"/>
        <v>0.35892857142857143</v>
      </c>
      <c r="O18" s="55">
        <f t="shared" si="1"/>
        <v>0.12882971938775512</v>
      </c>
      <c r="P18" s="55">
        <f t="shared" si="2"/>
        <v>7.7621841043538522</v>
      </c>
    </row>
    <row r="19" spans="1:21">
      <c r="A19" t="s">
        <v>3770</v>
      </c>
      <c r="B19" t="s">
        <v>3871</v>
      </c>
      <c r="D19" s="51">
        <v>9</v>
      </c>
      <c r="E19" s="51">
        <v>568.88199999999995</v>
      </c>
      <c r="F19" s="36">
        <v>500.49900000000002</v>
      </c>
      <c r="G19" s="51">
        <v>9</v>
      </c>
      <c r="H19" s="51">
        <v>1199.165</v>
      </c>
      <c r="I19" s="36">
        <v>593.71199999999999</v>
      </c>
      <c r="J19" s="17">
        <v>-1.093</v>
      </c>
      <c r="K19" s="17">
        <v>-2.0840000000000001</v>
      </c>
      <c r="L19" s="17">
        <v>-0.10299999999999999</v>
      </c>
      <c r="M19" s="55">
        <v>1</v>
      </c>
      <c r="N19" s="55">
        <f t="shared" si="0"/>
        <v>0.50535714285714284</v>
      </c>
      <c r="O19" s="55">
        <f t="shared" si="1"/>
        <v>0.25538584183673468</v>
      </c>
      <c r="P19" s="55">
        <f t="shared" si="2"/>
        <v>3.9156438462210792</v>
      </c>
    </row>
    <row r="20" spans="1:21">
      <c r="A20" t="s">
        <v>3770</v>
      </c>
      <c r="B20" t="s">
        <v>3872</v>
      </c>
      <c r="D20" s="51">
        <v>10</v>
      </c>
      <c r="E20" s="51">
        <v>400.983</v>
      </c>
      <c r="F20" s="36">
        <v>282.45147832857953</v>
      </c>
      <c r="G20" s="51">
        <v>10</v>
      </c>
      <c r="H20" s="51">
        <v>923.76</v>
      </c>
      <c r="I20" s="36">
        <v>539.1272314491265</v>
      </c>
      <c r="J20" s="17">
        <v>-1.163</v>
      </c>
      <c r="K20" s="17">
        <v>-2.1110000000000002</v>
      </c>
      <c r="L20" s="17">
        <v>-0.216</v>
      </c>
      <c r="M20" s="55">
        <v>1</v>
      </c>
      <c r="N20" s="55">
        <f t="shared" si="0"/>
        <v>0.48341836734693883</v>
      </c>
      <c r="O20" s="55">
        <f t="shared" si="1"/>
        <v>0.23369331788837988</v>
      </c>
      <c r="P20" s="55">
        <f t="shared" si="2"/>
        <v>4.2791125096594973</v>
      </c>
    </row>
    <row r="21" spans="1:21">
      <c r="A21" t="s">
        <v>3770</v>
      </c>
      <c r="B21" t="s">
        <v>3873</v>
      </c>
      <c r="D21" s="51">
        <v>9</v>
      </c>
      <c r="E21" s="51">
        <v>271.13299999999998</v>
      </c>
      <c r="F21" s="36">
        <v>153.393</v>
      </c>
      <c r="G21" s="51">
        <v>9</v>
      </c>
      <c r="H21" s="51">
        <v>671.97</v>
      </c>
      <c r="I21" s="36">
        <v>522.81299999999999</v>
      </c>
      <c r="J21" s="17">
        <v>-0.99099999999999999</v>
      </c>
      <c r="K21" s="17">
        <v>-1.97</v>
      </c>
      <c r="L21" s="17">
        <v>-1.2E-2</v>
      </c>
      <c r="M21" s="55">
        <v>1</v>
      </c>
      <c r="N21" s="55">
        <f t="shared" si="0"/>
        <v>0.49948979591836734</v>
      </c>
      <c r="O21" s="55">
        <f t="shared" si="1"/>
        <v>0.24949005622657225</v>
      </c>
      <c r="P21" s="55">
        <f t="shared" si="2"/>
        <v>4.0081757771213882</v>
      </c>
    </row>
    <row r="22" spans="1:21">
      <c r="A22" t="s">
        <v>3770</v>
      </c>
      <c r="B22" t="s">
        <v>3919</v>
      </c>
      <c r="D22" s="51">
        <v>5</v>
      </c>
      <c r="E22" s="36">
        <v>154600000</v>
      </c>
      <c r="F22" s="36">
        <v>230500000</v>
      </c>
      <c r="G22" s="51">
        <v>10</v>
      </c>
      <c r="H22" s="36">
        <v>9204000</v>
      </c>
      <c r="I22" s="36">
        <v>15710000</v>
      </c>
      <c r="J22" s="17">
        <v>1.0649999999999999</v>
      </c>
      <c r="K22" s="17">
        <v>-7.4999999999999997E-2</v>
      </c>
      <c r="L22" s="17">
        <v>2.2040000000000002</v>
      </c>
      <c r="M22" s="55">
        <v>1</v>
      </c>
      <c r="N22" s="55">
        <f t="shared" si="0"/>
        <v>0.58137755102040822</v>
      </c>
      <c r="O22" s="55">
        <f t="shared" si="1"/>
        <v>0.33799985683048739</v>
      </c>
      <c r="P22" s="55">
        <f t="shared" si="2"/>
        <v>2.9585811348479853</v>
      </c>
    </row>
    <row r="23" spans="1:21">
      <c r="A23" t="s">
        <v>3770</v>
      </c>
      <c r="B23" t="s">
        <v>3920</v>
      </c>
      <c r="D23" s="51">
        <v>10</v>
      </c>
      <c r="E23" s="36">
        <v>92040000</v>
      </c>
      <c r="F23" s="36">
        <v>142000000</v>
      </c>
      <c r="G23" s="51">
        <v>10</v>
      </c>
      <c r="H23" s="36">
        <v>9204000</v>
      </c>
      <c r="I23" s="36">
        <v>15710000</v>
      </c>
      <c r="J23" s="17">
        <v>0.78500000000000003</v>
      </c>
      <c r="K23" s="17">
        <v>-0.124</v>
      </c>
      <c r="L23" s="17">
        <v>1.6950000000000001</v>
      </c>
      <c r="M23" s="55">
        <v>1</v>
      </c>
      <c r="N23" s="55">
        <f t="shared" si="0"/>
        <v>0.46403061224489794</v>
      </c>
      <c r="O23" s="55">
        <f t="shared" si="1"/>
        <v>0.21532440910037484</v>
      </c>
      <c r="P23" s="55">
        <f t="shared" si="2"/>
        <v>4.6441553197707544</v>
      </c>
    </row>
    <row r="24" spans="1:21">
      <c r="A24" t="s">
        <v>3770</v>
      </c>
      <c r="B24" t="s">
        <v>3921</v>
      </c>
      <c r="D24" s="51">
        <v>5</v>
      </c>
      <c r="E24" s="51">
        <v>796.70299999999997</v>
      </c>
      <c r="F24" s="51">
        <v>214.286</v>
      </c>
      <c r="G24" s="51">
        <v>5</v>
      </c>
      <c r="H24" s="51">
        <v>1521.9780000000001</v>
      </c>
      <c r="I24" s="51">
        <v>318.68099999999998</v>
      </c>
      <c r="J24" s="17">
        <v>-2.411</v>
      </c>
      <c r="K24" s="17">
        <v>-4.04</v>
      </c>
      <c r="L24" s="17">
        <v>-0.78200000000000003</v>
      </c>
      <c r="M24" s="55">
        <v>1</v>
      </c>
      <c r="N24" s="55">
        <f t="shared" si="0"/>
        <v>0.83112244897959187</v>
      </c>
      <c r="O24" s="55">
        <f t="shared" si="1"/>
        <v>0.69076452519783427</v>
      </c>
      <c r="P24" s="55">
        <f t="shared" si="2"/>
        <v>1.4476713315780092</v>
      </c>
    </row>
    <row r="25" spans="1:21">
      <c r="A25" t="s">
        <v>3770</v>
      </c>
      <c r="B25" t="s">
        <v>3922</v>
      </c>
      <c r="D25" s="51">
        <v>5</v>
      </c>
      <c r="E25" s="51">
        <v>538.46199999999999</v>
      </c>
      <c r="F25" s="51">
        <v>137.363</v>
      </c>
      <c r="G25" s="51">
        <v>5</v>
      </c>
      <c r="H25" s="51">
        <v>1521.9780000000001</v>
      </c>
      <c r="I25" s="51">
        <v>318.68099999999998</v>
      </c>
      <c r="J25" s="17">
        <v>-3.6179999999999999</v>
      </c>
      <c r="K25" s="17">
        <v>-5.6310000000000002</v>
      </c>
      <c r="L25" s="17">
        <v>-1.605</v>
      </c>
      <c r="M25" s="55">
        <v>1</v>
      </c>
      <c r="N25" s="55">
        <f t="shared" si="0"/>
        <v>1.0270408163265305</v>
      </c>
      <c r="O25" s="55">
        <f t="shared" si="1"/>
        <v>1.0548128384006663</v>
      </c>
      <c r="P25" s="55">
        <f t="shared" si="2"/>
        <v>0.94803548420611294</v>
      </c>
    </row>
    <row r="26" spans="1:21">
      <c r="A26" t="s">
        <v>3770</v>
      </c>
      <c r="B26" t="s">
        <v>3923</v>
      </c>
      <c r="D26" s="51">
        <v>7</v>
      </c>
      <c r="E26" s="36">
        <v>202000000</v>
      </c>
      <c r="F26" s="36">
        <v>130800000</v>
      </c>
      <c r="G26" s="51">
        <v>7</v>
      </c>
      <c r="H26" s="36">
        <v>51790000</v>
      </c>
      <c r="I26" s="36">
        <v>95260000</v>
      </c>
      <c r="J26" s="17">
        <v>1.2290000000000001</v>
      </c>
      <c r="K26" s="17">
        <v>8.5999999999999993E-2</v>
      </c>
      <c r="L26" s="17">
        <v>2.371</v>
      </c>
      <c r="M26" s="55">
        <v>1</v>
      </c>
      <c r="N26" s="55">
        <f t="shared" si="0"/>
        <v>0.58290816326530615</v>
      </c>
      <c r="O26" s="55">
        <f t="shared" si="1"/>
        <v>0.33978192680133279</v>
      </c>
      <c r="P26" s="55">
        <f t="shared" si="2"/>
        <v>2.943064127671188</v>
      </c>
    </row>
    <row r="27" spans="1:21">
      <c r="A27" t="s">
        <v>3770</v>
      </c>
      <c r="B27" t="s">
        <v>3924</v>
      </c>
      <c r="D27" s="51">
        <v>7</v>
      </c>
      <c r="E27" s="36">
        <v>310900000</v>
      </c>
      <c r="F27" s="36">
        <v>552000000</v>
      </c>
      <c r="G27" s="51">
        <v>7</v>
      </c>
      <c r="H27" s="36">
        <v>51790000</v>
      </c>
      <c r="I27" s="36">
        <v>95260000</v>
      </c>
      <c r="J27" s="17">
        <v>0.61199999999999999</v>
      </c>
      <c r="K27" s="17">
        <v>-0.46</v>
      </c>
      <c r="L27" s="17">
        <v>1.6839999999999999</v>
      </c>
      <c r="M27" s="55">
        <v>1</v>
      </c>
      <c r="N27" s="55">
        <f t="shared" si="0"/>
        <v>0.54693877551020409</v>
      </c>
      <c r="O27" s="55">
        <f t="shared" si="1"/>
        <v>0.2991420241566014</v>
      </c>
      <c r="P27" s="55">
        <f t="shared" si="2"/>
        <v>3.3428937402539542</v>
      </c>
    </row>
    <row r="28" spans="1:21">
      <c r="A28" t="s">
        <v>3770</v>
      </c>
      <c r="B28" t="s">
        <v>3925</v>
      </c>
      <c r="D28" s="51">
        <v>5</v>
      </c>
      <c r="E28" s="36">
        <v>119900000</v>
      </c>
      <c r="F28" s="36">
        <v>139400000</v>
      </c>
      <c r="G28" s="51">
        <v>7</v>
      </c>
      <c r="H28" s="36">
        <v>51790000</v>
      </c>
      <c r="I28" s="36">
        <v>95260000</v>
      </c>
      <c r="J28" s="17">
        <v>0.54700000000000004</v>
      </c>
      <c r="K28" s="17">
        <v>-0.622</v>
      </c>
      <c r="L28" s="17">
        <v>1.7150000000000001</v>
      </c>
      <c r="M28" s="55">
        <v>1</v>
      </c>
      <c r="N28" s="55">
        <f t="shared" si="0"/>
        <v>0.59617346938775517</v>
      </c>
      <c r="O28" s="55">
        <f t="shared" si="1"/>
        <v>0.35542280560183265</v>
      </c>
      <c r="P28" s="55">
        <f t="shared" si="2"/>
        <v>2.8135504650769763</v>
      </c>
    </row>
    <row r="29" spans="1:21">
      <c r="A29" t="s">
        <v>3770</v>
      </c>
      <c r="B29" t="s">
        <v>3926</v>
      </c>
      <c r="D29" s="51">
        <v>5</v>
      </c>
      <c r="E29" s="36">
        <v>60710000</v>
      </c>
      <c r="F29" s="36">
        <v>67630000</v>
      </c>
      <c r="G29" s="51">
        <v>7</v>
      </c>
      <c r="H29" s="36">
        <v>51790000</v>
      </c>
      <c r="I29" s="36">
        <v>95260000</v>
      </c>
      <c r="J29" s="17">
        <v>9.7000000000000003E-2</v>
      </c>
      <c r="K29" s="17">
        <v>-1.052</v>
      </c>
      <c r="L29" s="17">
        <v>1.2450000000000001</v>
      </c>
      <c r="M29" s="55">
        <v>1</v>
      </c>
      <c r="N29" s="55">
        <f t="shared" si="0"/>
        <v>0.5859693877551021</v>
      </c>
      <c r="O29" s="55">
        <f t="shared" si="1"/>
        <v>0.34336012338608918</v>
      </c>
      <c r="P29" s="55">
        <f t="shared" si="2"/>
        <v>2.9123941072084136</v>
      </c>
    </row>
    <row r="30" spans="1:21">
      <c r="A30" t="s">
        <v>3770</v>
      </c>
      <c r="B30" t="s">
        <v>3948</v>
      </c>
      <c r="D30" s="36">
        <v>15</v>
      </c>
      <c r="E30" s="36">
        <v>146.01033333333331</v>
      </c>
      <c r="F30" s="36">
        <v>7.3258067132569087</v>
      </c>
      <c r="G30" s="51">
        <v>5</v>
      </c>
      <c r="H30" s="51">
        <v>146.01400000000001</v>
      </c>
      <c r="I30" s="51">
        <v>11.763999999999999</v>
      </c>
      <c r="J30" s="17">
        <v>0</v>
      </c>
      <c r="K30" s="17">
        <v>-1.0129999999999999</v>
      </c>
      <c r="L30" s="17">
        <v>1.012</v>
      </c>
      <c r="M30" s="55">
        <v>1</v>
      </c>
      <c r="N30" s="55">
        <f t="shared" si="0"/>
        <v>0.51658163265306123</v>
      </c>
      <c r="O30" s="55">
        <f t="shared" si="1"/>
        <v>0.26685658319450228</v>
      </c>
      <c r="P30" s="55">
        <f t="shared" si="2"/>
        <v>3.7473311995122698</v>
      </c>
    </row>
    <row r="31" spans="1:21">
      <c r="A31" t="s">
        <v>3770</v>
      </c>
      <c r="B31" t="s">
        <v>3949</v>
      </c>
      <c r="D31" s="51">
        <v>15</v>
      </c>
      <c r="E31" s="51">
        <v>191.19499999999999</v>
      </c>
      <c r="F31" s="36">
        <v>126.66204735436737</v>
      </c>
      <c r="G31" s="51">
        <v>5</v>
      </c>
      <c r="H31" s="51">
        <v>621.38400000000001</v>
      </c>
      <c r="I31" s="36">
        <v>135.00707627750481</v>
      </c>
      <c r="J31" s="17">
        <v>-3.2040000000000002</v>
      </c>
      <c r="K31" s="17">
        <v>-4.6219999999999999</v>
      </c>
      <c r="L31" s="17">
        <v>-1.786</v>
      </c>
      <c r="M31" s="55">
        <v>1</v>
      </c>
      <c r="N31" s="55">
        <f t="shared" si="0"/>
        <v>0.72346938775510206</v>
      </c>
      <c r="O31" s="55">
        <f t="shared" si="1"/>
        <v>0.52340795501874227</v>
      </c>
      <c r="P31" s="55">
        <f t="shared" si="2"/>
        <v>1.9105556008681448</v>
      </c>
    </row>
    <row r="32" spans="1:21">
      <c r="A32" t="s">
        <v>3770</v>
      </c>
      <c r="B32" t="s">
        <v>3961</v>
      </c>
      <c r="D32" s="51">
        <v>16</v>
      </c>
      <c r="E32" s="51">
        <v>11.311</v>
      </c>
      <c r="F32" s="36">
        <v>14.656000000000001</v>
      </c>
      <c r="G32" s="51">
        <v>16</v>
      </c>
      <c r="H32" s="51">
        <v>102.94</v>
      </c>
      <c r="I32" s="36">
        <v>160.124</v>
      </c>
      <c r="J32" s="17">
        <v>-0.78600000000000003</v>
      </c>
      <c r="K32" s="17">
        <v>-1.5049999999999999</v>
      </c>
      <c r="L32" s="17">
        <v>-6.6000000000000003E-2</v>
      </c>
      <c r="M32" s="55">
        <v>1</v>
      </c>
      <c r="N32" s="55">
        <f t="shared" si="0"/>
        <v>0.36709183673469387</v>
      </c>
      <c r="O32" s="55">
        <f t="shared" si="1"/>
        <v>0.13475641659725113</v>
      </c>
      <c r="P32" s="55">
        <f t="shared" si="2"/>
        <v>7.42079691083444</v>
      </c>
    </row>
    <row r="33" spans="1:21">
      <c r="A33" t="s">
        <v>3770</v>
      </c>
      <c r="B33" t="s">
        <v>3969</v>
      </c>
      <c r="D33" s="51">
        <v>16</v>
      </c>
      <c r="E33" s="51">
        <v>11.727</v>
      </c>
      <c r="F33" s="36">
        <v>34.18</v>
      </c>
      <c r="G33" s="51">
        <v>16</v>
      </c>
      <c r="H33" s="51">
        <v>111.096</v>
      </c>
      <c r="I33" s="36">
        <v>172.39599999999999</v>
      </c>
      <c r="J33" s="17">
        <v>-0.77900000000000003</v>
      </c>
      <c r="K33" s="17">
        <v>-1.498</v>
      </c>
      <c r="L33" s="17">
        <v>-6.0999999999999999E-2</v>
      </c>
      <c r="M33" s="55">
        <v>1</v>
      </c>
      <c r="N33" s="55">
        <f t="shared" si="0"/>
        <v>0.36658163265306126</v>
      </c>
      <c r="O33" s="55">
        <f t="shared" si="1"/>
        <v>0.13438209339858395</v>
      </c>
      <c r="P33" s="55">
        <f t="shared" si="2"/>
        <v>7.4414676443084602</v>
      </c>
    </row>
    <row r="34" spans="1:21">
      <c r="A34" t="s">
        <v>3770</v>
      </c>
      <c r="B34" t="s">
        <v>3971</v>
      </c>
      <c r="D34" s="51">
        <v>5</v>
      </c>
      <c r="E34" s="51">
        <v>4.2149999999999999</v>
      </c>
      <c r="F34" s="36">
        <v>0.62162689774494162</v>
      </c>
      <c r="G34" s="51">
        <v>5</v>
      </c>
      <c r="H34" s="51">
        <v>5.9640000000000004</v>
      </c>
      <c r="I34" s="36">
        <v>3.1662722561397021</v>
      </c>
      <c r="J34" s="17">
        <v>-0.69199999999999995</v>
      </c>
      <c r="K34" s="17">
        <v>-1.968</v>
      </c>
      <c r="L34" s="17">
        <v>0.58399999999999996</v>
      </c>
      <c r="M34" s="55">
        <v>1</v>
      </c>
      <c r="N34" s="55">
        <f t="shared" si="0"/>
        <v>0.65102040816326534</v>
      </c>
      <c r="O34" s="55">
        <f t="shared" si="1"/>
        <v>0.42382757184506459</v>
      </c>
      <c r="P34" s="55">
        <f t="shared" si="2"/>
        <v>2.3594500840204007</v>
      </c>
    </row>
    <row r="35" spans="1:21">
      <c r="A35" t="s">
        <v>3770</v>
      </c>
      <c r="B35" t="s">
        <v>3972</v>
      </c>
      <c r="D35" s="36">
        <v>8</v>
      </c>
      <c r="E35" s="36">
        <v>1.1935</v>
      </c>
      <c r="F35" s="36">
        <v>0.2724177464326224</v>
      </c>
      <c r="G35" s="51">
        <v>4</v>
      </c>
      <c r="H35" s="51">
        <v>1.548</v>
      </c>
      <c r="I35" s="36">
        <v>0.06</v>
      </c>
      <c r="J35" s="17">
        <v>-1.421</v>
      </c>
      <c r="K35" s="17">
        <v>-2.7480000000000002</v>
      </c>
      <c r="L35" s="17">
        <v>-9.2999999999999999E-2</v>
      </c>
      <c r="M35" s="55">
        <v>1</v>
      </c>
      <c r="N35" s="55">
        <f t="shared" si="0"/>
        <v>0.67729591836734704</v>
      </c>
      <c r="O35" s="55">
        <f t="shared" si="1"/>
        <v>0.45872976103706803</v>
      </c>
      <c r="P35" s="55">
        <f t="shared" si="2"/>
        <v>2.1799326857260395</v>
      </c>
    </row>
    <row r="36" spans="1:21">
      <c r="A36" t="s">
        <v>3770</v>
      </c>
      <c r="B36" t="s">
        <v>3982</v>
      </c>
      <c r="D36" s="51">
        <v>12</v>
      </c>
      <c r="E36" s="51">
        <v>360.78300000000002</v>
      </c>
      <c r="F36" s="36">
        <v>88.635968026529724</v>
      </c>
      <c r="G36" s="51">
        <v>12</v>
      </c>
      <c r="H36" s="51">
        <v>385.5</v>
      </c>
      <c r="I36" s="36">
        <v>41.725103954334251</v>
      </c>
      <c r="J36" s="17">
        <v>-0.34399999999999997</v>
      </c>
      <c r="K36" s="17">
        <v>-1.151</v>
      </c>
      <c r="L36" s="17">
        <v>0.46200000000000002</v>
      </c>
      <c r="M36" s="55">
        <v>1</v>
      </c>
      <c r="N36" s="55">
        <f t="shared" si="0"/>
        <v>0.41147959183673471</v>
      </c>
      <c r="O36" s="55">
        <f t="shared" si="1"/>
        <v>0.16931545449812579</v>
      </c>
      <c r="P36" s="55">
        <f t="shared" si="2"/>
        <v>5.9061354024896131</v>
      </c>
    </row>
    <row r="37" spans="1:21">
      <c r="A37" t="s">
        <v>3770</v>
      </c>
      <c r="B37" t="s">
        <v>3983</v>
      </c>
      <c r="D37" s="51">
        <v>4</v>
      </c>
      <c r="E37" s="51">
        <v>817.83100000000002</v>
      </c>
      <c r="F37" s="36">
        <v>261.92399999999998</v>
      </c>
      <c r="G37" s="51">
        <v>4</v>
      </c>
      <c r="H37" s="51">
        <v>1337.432</v>
      </c>
      <c r="I37" s="36">
        <v>630.87400000000002</v>
      </c>
      <c r="J37" s="17">
        <v>-0.93400000000000005</v>
      </c>
      <c r="K37" s="17">
        <v>-2.3940000000000001</v>
      </c>
      <c r="L37" s="17">
        <v>0.52500000000000002</v>
      </c>
      <c r="M37" s="55">
        <v>1</v>
      </c>
      <c r="N37" s="55">
        <f t="shared" si="0"/>
        <v>0.74464285714285716</v>
      </c>
      <c r="O37" s="55">
        <f t="shared" si="1"/>
        <v>0.55449298469387753</v>
      </c>
      <c r="P37" s="55">
        <f t="shared" si="2"/>
        <v>1.8034493268694398</v>
      </c>
    </row>
    <row r="38" spans="1:21">
      <c r="A38" t="s">
        <v>3770</v>
      </c>
      <c r="B38" t="s">
        <v>3984</v>
      </c>
      <c r="D38" s="51">
        <v>4</v>
      </c>
      <c r="E38" s="51">
        <v>211.77</v>
      </c>
      <c r="F38" s="36">
        <v>84.298000000000002</v>
      </c>
      <c r="G38" s="51">
        <v>4</v>
      </c>
      <c r="H38" s="51">
        <v>235.988</v>
      </c>
      <c r="I38" s="36">
        <v>60.838000000000001</v>
      </c>
      <c r="J38" s="17">
        <v>-0.28599999999999998</v>
      </c>
      <c r="K38" s="17">
        <v>-1.679</v>
      </c>
      <c r="L38" s="17">
        <v>1.107</v>
      </c>
      <c r="M38" s="55">
        <v>1</v>
      </c>
      <c r="N38" s="55">
        <f t="shared" si="0"/>
        <v>0.71071428571428574</v>
      </c>
      <c r="O38" s="55">
        <f t="shared" si="1"/>
        <v>0.50511479591836739</v>
      </c>
      <c r="P38" s="55">
        <f t="shared" si="2"/>
        <v>1.9797479861619653</v>
      </c>
    </row>
    <row r="39" spans="1:21">
      <c r="A39" t="s">
        <v>3770</v>
      </c>
      <c r="B39" t="s">
        <v>3985</v>
      </c>
      <c r="D39" s="51">
        <v>4</v>
      </c>
      <c r="E39" s="51">
        <v>464.02600000000001</v>
      </c>
      <c r="F39" s="36">
        <v>222.232</v>
      </c>
      <c r="G39" s="51">
        <v>4</v>
      </c>
      <c r="H39" s="51">
        <v>656.29899999999998</v>
      </c>
      <c r="I39" s="36">
        <v>205.4</v>
      </c>
      <c r="J39" s="17">
        <v>-0.78100000000000003</v>
      </c>
      <c r="K39" s="17">
        <v>-2.218</v>
      </c>
      <c r="L39" s="17">
        <v>0.65700000000000003</v>
      </c>
      <c r="M39" s="55">
        <v>1</v>
      </c>
      <c r="N39" s="55">
        <f t="shared" si="0"/>
        <v>0.73341836734693877</v>
      </c>
      <c r="O39" s="55">
        <f t="shared" si="1"/>
        <v>0.53790250156184927</v>
      </c>
      <c r="P39" s="55">
        <f t="shared" si="2"/>
        <v>1.859072967863894</v>
      </c>
    </row>
    <row r="40" spans="1:21">
      <c r="A40" t="s">
        <v>3770</v>
      </c>
      <c r="B40" t="s">
        <v>3986</v>
      </c>
      <c r="D40" s="51">
        <v>5</v>
      </c>
      <c r="E40" s="51">
        <v>768.15099999999995</v>
      </c>
      <c r="F40" s="36">
        <v>285.75607111660815</v>
      </c>
      <c r="G40" s="51">
        <v>5</v>
      </c>
      <c r="H40" s="51">
        <v>724.41899999999998</v>
      </c>
      <c r="I40" s="36">
        <v>67.231855879486176</v>
      </c>
      <c r="J40" s="17">
        <v>0.19</v>
      </c>
      <c r="K40" s="17">
        <v>-1.052</v>
      </c>
      <c r="L40" s="17">
        <v>1.4330000000000001</v>
      </c>
      <c r="M40" s="55">
        <v>1</v>
      </c>
      <c r="N40" s="55">
        <f t="shared" si="0"/>
        <v>0.63392857142857151</v>
      </c>
      <c r="O40" s="55">
        <f t="shared" si="1"/>
        <v>0.4018654336734695</v>
      </c>
      <c r="P40" s="55">
        <f t="shared" si="2"/>
        <v>2.4883951596905369</v>
      </c>
    </row>
    <row r="41" spans="1:21">
      <c r="A41" t="s">
        <v>3770</v>
      </c>
      <c r="B41" t="s">
        <v>4010</v>
      </c>
      <c r="D41" s="51">
        <v>9</v>
      </c>
      <c r="E41" s="51">
        <v>13.58</v>
      </c>
      <c r="F41" s="36">
        <v>1.8839999999999999</v>
      </c>
      <c r="G41" s="51">
        <v>10</v>
      </c>
      <c r="H41" s="51">
        <v>15.609</v>
      </c>
      <c r="I41" s="36">
        <v>2.5266598504745352</v>
      </c>
      <c r="J41" s="17">
        <v>-0.86199999999999999</v>
      </c>
      <c r="K41" s="17">
        <v>-1.804</v>
      </c>
      <c r="L41" s="17">
        <v>7.9000000000000001E-2</v>
      </c>
      <c r="M41" s="55">
        <v>1</v>
      </c>
      <c r="N41" s="55">
        <f t="shared" si="0"/>
        <v>0.48035714285714287</v>
      </c>
      <c r="O41" s="55">
        <f t="shared" si="1"/>
        <v>0.23074298469387758</v>
      </c>
      <c r="P41" s="55">
        <f t="shared" si="2"/>
        <v>4.3338262323627363</v>
      </c>
    </row>
    <row r="42" spans="1:21">
      <c r="A42" t="s">
        <v>3770</v>
      </c>
      <c r="B42" t="s">
        <v>4014</v>
      </c>
      <c r="D42" s="51">
        <v>8</v>
      </c>
      <c r="E42" s="51">
        <v>133.91800000000001</v>
      </c>
      <c r="F42" s="36">
        <v>44.884310042597292</v>
      </c>
      <c r="G42" s="51">
        <v>8</v>
      </c>
      <c r="H42" s="51">
        <v>256.14400000000001</v>
      </c>
      <c r="I42" s="36">
        <v>92.30854764321667</v>
      </c>
      <c r="J42" s="17">
        <v>-1.5920000000000001</v>
      </c>
      <c r="K42" s="17">
        <v>-2.7160000000000002</v>
      </c>
      <c r="L42" s="17">
        <v>-0.46700000000000003</v>
      </c>
      <c r="M42" s="55">
        <v>1</v>
      </c>
      <c r="N42" s="55">
        <f t="shared" si="0"/>
        <v>0.57372448979591839</v>
      </c>
      <c r="O42" s="55">
        <f t="shared" si="1"/>
        <v>0.32915979019158687</v>
      </c>
      <c r="P42" s="55">
        <f t="shared" si="2"/>
        <v>3.0380381498540627</v>
      </c>
    </row>
    <row r="43" spans="1:21">
      <c r="A43" t="s">
        <v>3770</v>
      </c>
      <c r="B43" t="s">
        <v>4017</v>
      </c>
      <c r="D43" s="51">
        <v>9</v>
      </c>
      <c r="E43" s="51">
        <v>6846.03</v>
      </c>
      <c r="F43" s="36">
        <v>599.904</v>
      </c>
      <c r="G43" s="51">
        <v>9</v>
      </c>
      <c r="H43" s="51">
        <v>7931.0389999999998</v>
      </c>
      <c r="I43" s="36">
        <v>666.78300000000002</v>
      </c>
      <c r="J43" s="17">
        <v>-1.629</v>
      </c>
      <c r="K43" s="17">
        <v>-2.6949999999999998</v>
      </c>
      <c r="L43" s="17">
        <v>-0.56299999999999994</v>
      </c>
      <c r="M43" s="55">
        <v>1</v>
      </c>
      <c r="N43" s="55">
        <f t="shared" si="0"/>
        <v>0.54387755102040813</v>
      </c>
      <c r="O43" s="55">
        <f t="shared" si="1"/>
        <v>0.29580279050395664</v>
      </c>
      <c r="P43" s="55">
        <f t="shared" si="2"/>
        <v>3.3806307178384243</v>
      </c>
    </row>
    <row r="44" spans="1:21">
      <c r="A44" s="52" t="s">
        <v>4064</v>
      </c>
      <c r="B44" s="52">
        <v>27</v>
      </c>
      <c r="D44" s="51"/>
      <c r="E44" s="51"/>
      <c r="G44" s="51"/>
      <c r="H44" s="51"/>
    </row>
    <row r="45" spans="1:21">
      <c r="A45" s="52" t="s">
        <v>4065</v>
      </c>
      <c r="B45" s="52">
        <f>SUM(D17:D43,G17:G43)</f>
        <v>498</v>
      </c>
      <c r="C45" s="19">
        <f>B45-31</f>
        <v>467</v>
      </c>
      <c r="D45" s="51" t="s">
        <v>4066</v>
      </c>
      <c r="E45" s="51"/>
      <c r="G45" s="51"/>
      <c r="H45" s="51"/>
    </row>
    <row r="48" spans="1:21">
      <c r="A48" t="s">
        <v>3773</v>
      </c>
      <c r="B48" t="s">
        <v>3874</v>
      </c>
      <c r="D48" s="36">
        <v>15</v>
      </c>
      <c r="E48" s="36">
        <v>243.56333333333333</v>
      </c>
      <c r="F48" s="36">
        <v>120.08338311997403</v>
      </c>
      <c r="G48" s="51">
        <v>5</v>
      </c>
      <c r="H48" s="51">
        <v>1090.5989999999999</v>
      </c>
      <c r="I48" s="36">
        <v>316.55119930273526</v>
      </c>
      <c r="J48" s="17">
        <v>-4.4329999999999998</v>
      </c>
      <c r="K48" s="17">
        <v>-6.1390000000000002</v>
      </c>
      <c r="L48" s="17">
        <v>-2.7269999999999999</v>
      </c>
      <c r="M48" s="55">
        <v>1</v>
      </c>
      <c r="N48" s="55">
        <f t="shared" si="0"/>
        <v>0.87040816326530623</v>
      </c>
      <c r="O48" s="55">
        <f t="shared" si="1"/>
        <v>0.75761037067888404</v>
      </c>
      <c r="P48" s="55">
        <f t="shared" si="2"/>
        <v>1.3199396928845022</v>
      </c>
      <c r="Q48" s="44">
        <v>-1.298</v>
      </c>
      <c r="R48" s="44">
        <v>-1.7110000000000001</v>
      </c>
      <c r="S48" s="44">
        <v>-0.88600000000000001</v>
      </c>
      <c r="T48" s="46">
        <v>444</v>
      </c>
      <c r="U48" s="46">
        <v>25</v>
      </c>
    </row>
    <row r="49" spans="1:16" customFormat="1">
      <c r="A49" t="s">
        <v>3773</v>
      </c>
      <c r="B49" t="s">
        <v>3878</v>
      </c>
      <c r="D49" s="51">
        <v>9</v>
      </c>
      <c r="E49" s="51">
        <v>849.07399999999996</v>
      </c>
      <c r="F49" s="36">
        <v>383.87099999999998</v>
      </c>
      <c r="G49" s="51">
        <v>9</v>
      </c>
      <c r="H49" s="51">
        <v>2604.1239999999998</v>
      </c>
      <c r="I49" s="36">
        <v>1187.1990000000001</v>
      </c>
      <c r="J49" s="17">
        <v>-1.8939999999999999</v>
      </c>
      <c r="K49" s="17">
        <v>-3.0059999999999998</v>
      </c>
      <c r="L49" s="17">
        <v>-0.78200000000000003</v>
      </c>
      <c r="M49" s="55">
        <v>1</v>
      </c>
      <c r="N49" s="55">
        <f t="shared" si="0"/>
        <v>0.56734693877551012</v>
      </c>
      <c r="O49" s="55">
        <f t="shared" si="1"/>
        <v>0.32188254893794244</v>
      </c>
      <c r="P49" s="55">
        <f t="shared" si="2"/>
        <v>3.1067232544899341</v>
      </c>
    </row>
    <row r="50" spans="1:16" customFormat="1">
      <c r="A50" t="s">
        <v>3773</v>
      </c>
      <c r="B50" t="s">
        <v>3888</v>
      </c>
      <c r="D50" s="51">
        <v>8</v>
      </c>
      <c r="E50" s="51">
        <v>771.27300000000002</v>
      </c>
      <c r="F50" s="36">
        <v>142.77051597581342</v>
      </c>
      <c r="G50" s="51">
        <v>8</v>
      </c>
      <c r="H50" s="51">
        <v>1561.6590000000001</v>
      </c>
      <c r="I50" s="36">
        <v>228.2399268313938</v>
      </c>
      <c r="J50" s="17">
        <v>-3.9249999999999998</v>
      </c>
      <c r="K50" s="17">
        <v>-5.601</v>
      </c>
      <c r="L50" s="17">
        <v>-2.2490000000000001</v>
      </c>
      <c r="M50" s="55">
        <v>1</v>
      </c>
      <c r="N50" s="55">
        <f t="shared" si="0"/>
        <v>0.85510204081632646</v>
      </c>
      <c r="O50" s="55">
        <f t="shared" si="1"/>
        <v>0.73119950020824642</v>
      </c>
      <c r="P50" s="55">
        <f t="shared" si="2"/>
        <v>1.3676158144462611</v>
      </c>
    </row>
    <row r="51" spans="1:16" customFormat="1">
      <c r="A51" t="s">
        <v>3773</v>
      </c>
      <c r="B51" t="s">
        <v>3889</v>
      </c>
      <c r="D51" s="51">
        <v>8</v>
      </c>
      <c r="E51" s="51">
        <v>874.60900000000004</v>
      </c>
      <c r="F51" s="36">
        <v>132.68717327609329</v>
      </c>
      <c r="G51" s="51">
        <v>8</v>
      </c>
      <c r="H51" s="51">
        <v>1864.8689999999999</v>
      </c>
      <c r="I51" s="36">
        <v>388.39961277014686</v>
      </c>
      <c r="J51" s="17">
        <v>-3.2250000000000001</v>
      </c>
      <c r="K51" s="17">
        <v>-4.7119999999999997</v>
      </c>
      <c r="L51" s="17">
        <v>-1.7390000000000001</v>
      </c>
      <c r="M51" s="55">
        <v>1</v>
      </c>
      <c r="N51" s="55">
        <f t="shared" si="0"/>
        <v>0.75841836734693879</v>
      </c>
      <c r="O51" s="55">
        <f t="shared" si="1"/>
        <v>0.57519841992919618</v>
      </c>
      <c r="P51" s="55">
        <f t="shared" si="2"/>
        <v>1.738530505913237</v>
      </c>
    </row>
    <row r="52" spans="1:16" customFormat="1">
      <c r="A52" t="s">
        <v>3773</v>
      </c>
      <c r="B52" t="s">
        <v>3898</v>
      </c>
      <c r="D52" s="51">
        <v>10</v>
      </c>
      <c r="E52" s="51">
        <v>0.46400000000000002</v>
      </c>
      <c r="F52" s="36">
        <v>0.26246904579397551</v>
      </c>
      <c r="G52" s="51">
        <v>10</v>
      </c>
      <c r="H52" s="51">
        <v>0.68600000000000005</v>
      </c>
      <c r="I52" s="36">
        <v>0.32255232133717471</v>
      </c>
      <c r="J52" s="17">
        <v>-0.72299999999999998</v>
      </c>
      <c r="K52" s="17">
        <v>-1.6279999999999999</v>
      </c>
      <c r="L52" s="17">
        <v>0.182</v>
      </c>
      <c r="M52" s="55">
        <v>1</v>
      </c>
      <c r="N52" s="55">
        <f t="shared" si="0"/>
        <v>0.46173469387755101</v>
      </c>
      <c r="O52" s="55">
        <f t="shared" si="1"/>
        <v>0.21319892753019573</v>
      </c>
      <c r="P52" s="55">
        <f t="shared" si="2"/>
        <v>4.6904551143127504</v>
      </c>
    </row>
    <row r="53" spans="1:16" customFormat="1">
      <c r="A53" t="s">
        <v>3773</v>
      </c>
      <c r="B53" t="s">
        <v>3899</v>
      </c>
      <c r="D53" s="51">
        <v>10</v>
      </c>
      <c r="E53" s="51">
        <v>0.47399999999999998</v>
      </c>
      <c r="F53" s="36">
        <v>0.44271887242357316</v>
      </c>
      <c r="G53" s="51">
        <v>10</v>
      </c>
      <c r="H53" s="51">
        <v>0.78500000000000003</v>
      </c>
      <c r="I53" s="36">
        <v>1.1384199576606167</v>
      </c>
      <c r="J53" s="17">
        <v>-0.34499999999999997</v>
      </c>
      <c r="K53" s="17">
        <v>-1.228</v>
      </c>
      <c r="L53" s="17">
        <v>0.53800000000000003</v>
      </c>
      <c r="M53" s="55">
        <v>1</v>
      </c>
      <c r="N53" s="55">
        <f t="shared" si="0"/>
        <v>0.45051020408163267</v>
      </c>
      <c r="O53" s="55">
        <f t="shared" si="1"/>
        <v>0.20295944398167431</v>
      </c>
      <c r="P53" s="55">
        <f t="shared" si="2"/>
        <v>4.9270927254328329</v>
      </c>
    </row>
    <row r="54" spans="1:16" customFormat="1">
      <c r="A54" t="s">
        <v>3773</v>
      </c>
      <c r="B54" t="s">
        <v>3900</v>
      </c>
      <c r="D54" s="51">
        <v>10</v>
      </c>
      <c r="E54" s="51">
        <v>0.70899999999999996</v>
      </c>
      <c r="F54" s="36">
        <v>0.3383637096380166</v>
      </c>
      <c r="G54" s="51">
        <v>10</v>
      </c>
      <c r="H54" s="51">
        <v>0.91800000000000004</v>
      </c>
      <c r="I54" s="36">
        <v>0.71151247353788538</v>
      </c>
      <c r="J54" s="17">
        <v>-0.35899999999999999</v>
      </c>
      <c r="K54" s="17">
        <v>-1.2430000000000001</v>
      </c>
      <c r="L54" s="17">
        <v>0.52400000000000002</v>
      </c>
      <c r="M54" s="55">
        <v>1</v>
      </c>
      <c r="N54" s="55">
        <f t="shared" si="0"/>
        <v>0.45076530612244903</v>
      </c>
      <c r="O54" s="55">
        <f t="shared" si="1"/>
        <v>0.20318936120366518</v>
      </c>
      <c r="P54" s="55">
        <f t="shared" si="2"/>
        <v>4.9215175148745027</v>
      </c>
    </row>
    <row r="55" spans="1:16" customFormat="1">
      <c r="A55" t="s">
        <v>3773</v>
      </c>
      <c r="B55" t="s">
        <v>3901</v>
      </c>
      <c r="D55" s="51">
        <v>10</v>
      </c>
      <c r="E55" s="51">
        <v>0.251</v>
      </c>
      <c r="F55" s="36">
        <v>0.28776726707532252</v>
      </c>
      <c r="G55" s="51">
        <v>10</v>
      </c>
      <c r="H55" s="51">
        <v>0.40699999999999997</v>
      </c>
      <c r="I55" s="36">
        <v>0.49963987030660395</v>
      </c>
      <c r="J55" s="17">
        <v>-0.36599999999999999</v>
      </c>
      <c r="K55" s="17">
        <v>-1.25</v>
      </c>
      <c r="L55" s="17">
        <v>0.51700000000000002</v>
      </c>
      <c r="M55" s="55">
        <v>1</v>
      </c>
      <c r="N55" s="55">
        <f t="shared" si="0"/>
        <v>0.45076530612244897</v>
      </c>
      <c r="O55" s="55">
        <f t="shared" si="1"/>
        <v>0.20318936120366513</v>
      </c>
      <c r="P55" s="55">
        <f t="shared" si="2"/>
        <v>4.9215175148745045</v>
      </c>
    </row>
    <row r="56" spans="1:16" customFormat="1">
      <c r="A56" t="s">
        <v>3773</v>
      </c>
      <c r="B56" t="s">
        <v>3902</v>
      </c>
      <c r="D56" s="51">
        <v>10</v>
      </c>
      <c r="E56" s="51">
        <v>0.20499999999999999</v>
      </c>
      <c r="F56" s="36">
        <v>0.11384199576606166</v>
      </c>
      <c r="G56" s="51">
        <v>10</v>
      </c>
      <c r="H56" s="51">
        <v>0.41499999999999998</v>
      </c>
      <c r="I56" s="36">
        <v>0.316227766016838</v>
      </c>
      <c r="J56" s="17">
        <v>-0.84599999999999997</v>
      </c>
      <c r="K56" s="17">
        <v>-1.7609999999999999</v>
      </c>
      <c r="L56" s="17">
        <v>6.9000000000000006E-2</v>
      </c>
      <c r="M56" s="55">
        <v>1</v>
      </c>
      <c r="N56" s="55">
        <f t="shared" si="0"/>
        <v>0.46683673469387754</v>
      </c>
      <c r="O56" s="55">
        <f t="shared" si="1"/>
        <v>0.21793653685964182</v>
      </c>
      <c r="P56" s="55">
        <f t="shared" si="2"/>
        <v>4.5884917435575865</v>
      </c>
    </row>
    <row r="57" spans="1:16" customFormat="1">
      <c r="A57" t="s">
        <v>3773</v>
      </c>
      <c r="B57" t="s">
        <v>3903</v>
      </c>
      <c r="D57" s="51">
        <v>10</v>
      </c>
      <c r="E57" s="51">
        <v>0.17299999999999999</v>
      </c>
      <c r="F57" s="36">
        <v>9.8030607465219771E-2</v>
      </c>
      <c r="G57" s="51">
        <v>10</v>
      </c>
      <c r="H57" s="51">
        <v>0.32500000000000001</v>
      </c>
      <c r="I57" s="36">
        <v>0.17708754896942927</v>
      </c>
      <c r="J57" s="17">
        <v>-1.0169999999999999</v>
      </c>
      <c r="K57" s="17">
        <v>-1.948</v>
      </c>
      <c r="L57" s="17">
        <v>-8.5999999999999993E-2</v>
      </c>
      <c r="M57" s="55">
        <v>1</v>
      </c>
      <c r="N57" s="55">
        <f t="shared" si="0"/>
        <v>0.47499999999999998</v>
      </c>
      <c r="O57" s="55">
        <f t="shared" si="1"/>
        <v>0.22562499999999999</v>
      </c>
      <c r="P57" s="55">
        <f t="shared" si="2"/>
        <v>4.43213296398892</v>
      </c>
    </row>
    <row r="58" spans="1:16" customFormat="1">
      <c r="A58" t="s">
        <v>3773</v>
      </c>
      <c r="B58" t="s">
        <v>3904</v>
      </c>
      <c r="D58" s="51">
        <v>10</v>
      </c>
      <c r="E58" s="51">
        <v>0.45900000000000002</v>
      </c>
      <c r="F58" s="36">
        <v>0.26879360111431227</v>
      </c>
      <c r="G58" s="51">
        <v>10</v>
      </c>
      <c r="H58" s="51">
        <v>0.68500000000000005</v>
      </c>
      <c r="I58" s="36">
        <v>0.32255232133717471</v>
      </c>
      <c r="J58" s="17">
        <v>-0.72899999999999998</v>
      </c>
      <c r="K58" s="17">
        <v>-1.6339999999999999</v>
      </c>
      <c r="L58" s="17">
        <v>0.17599999999999999</v>
      </c>
      <c r="M58" s="55">
        <v>1</v>
      </c>
      <c r="N58" s="55">
        <f t="shared" si="0"/>
        <v>0.46173469387755101</v>
      </c>
      <c r="O58" s="55">
        <f t="shared" si="1"/>
        <v>0.21319892753019573</v>
      </c>
      <c r="P58" s="55">
        <f t="shared" si="2"/>
        <v>4.6904551143127504</v>
      </c>
    </row>
    <row r="59" spans="1:16" customFormat="1">
      <c r="A59" t="s">
        <v>3773</v>
      </c>
      <c r="B59" t="s">
        <v>3905</v>
      </c>
      <c r="D59" s="51">
        <v>10</v>
      </c>
      <c r="E59" s="51">
        <v>0.26800000000000002</v>
      </c>
      <c r="F59" s="36">
        <v>0.15178932768808223</v>
      </c>
      <c r="G59" s="51">
        <v>10</v>
      </c>
      <c r="H59" s="51">
        <v>0.64800000000000002</v>
      </c>
      <c r="I59" s="36">
        <v>0.46169253838458341</v>
      </c>
      <c r="J59" s="17">
        <v>-1.0589999999999999</v>
      </c>
      <c r="K59" s="17">
        <v>-1.9950000000000001</v>
      </c>
      <c r="L59" s="17">
        <v>-0.123</v>
      </c>
      <c r="M59" s="55">
        <v>1</v>
      </c>
      <c r="N59" s="55">
        <f t="shared" si="0"/>
        <v>0.47755102040816333</v>
      </c>
      <c r="O59" s="55">
        <f t="shared" si="1"/>
        <v>0.22805497709287803</v>
      </c>
      <c r="P59" s="55">
        <f t="shared" si="2"/>
        <v>4.3849075900357937</v>
      </c>
    </row>
    <row r="60" spans="1:16" customFormat="1">
      <c r="A60" t="s">
        <v>3773</v>
      </c>
      <c r="B60" t="s">
        <v>3906</v>
      </c>
      <c r="D60" s="51">
        <v>10</v>
      </c>
      <c r="E60" s="51">
        <v>0.46200000000000002</v>
      </c>
      <c r="F60" s="36">
        <v>0.27195587877448063</v>
      </c>
      <c r="G60" s="51">
        <v>10</v>
      </c>
      <c r="H60" s="51">
        <v>0.68899999999999995</v>
      </c>
      <c r="I60" s="36">
        <v>0.31306548835666959</v>
      </c>
      <c r="J60" s="17">
        <v>-0.74099999999999999</v>
      </c>
      <c r="K60" s="17">
        <v>-1.647</v>
      </c>
      <c r="L60" s="17">
        <v>0.16500000000000001</v>
      </c>
      <c r="M60" s="55">
        <v>1</v>
      </c>
      <c r="N60" s="55">
        <f t="shared" si="0"/>
        <v>0.46224489795918372</v>
      </c>
      <c r="O60" s="55">
        <f t="shared" si="1"/>
        <v>0.21367034568929616</v>
      </c>
      <c r="P60" s="55">
        <f t="shared" si="2"/>
        <v>4.6801066230038639</v>
      </c>
    </row>
    <row r="61" spans="1:16" customFormat="1">
      <c r="A61" t="s">
        <v>3773</v>
      </c>
      <c r="B61" t="s">
        <v>3907</v>
      </c>
      <c r="D61" s="51">
        <v>10</v>
      </c>
      <c r="E61" s="51">
        <v>8.1000000000000003E-2</v>
      </c>
      <c r="F61" s="36">
        <v>0.17708754896942927</v>
      </c>
      <c r="G61" s="51">
        <v>10</v>
      </c>
      <c r="H61" s="51">
        <v>0.20300000000000001</v>
      </c>
      <c r="I61" s="36">
        <v>0.27511815643464899</v>
      </c>
      <c r="J61" s="17">
        <v>-0.505</v>
      </c>
      <c r="K61" s="17">
        <v>-1.395</v>
      </c>
      <c r="L61" s="17">
        <v>0.38500000000000001</v>
      </c>
      <c r="M61" s="55">
        <v>1</v>
      </c>
      <c r="N61" s="55">
        <f t="shared" si="0"/>
        <v>0.45408163265306123</v>
      </c>
      <c r="O61" s="55">
        <f t="shared" si="1"/>
        <v>0.20619012911286963</v>
      </c>
      <c r="P61" s="55">
        <f t="shared" si="2"/>
        <v>4.8498926903168798</v>
      </c>
    </row>
    <row r="62" spans="1:16" customFormat="1">
      <c r="A62" t="s">
        <v>3773</v>
      </c>
      <c r="B62" t="s">
        <v>3908</v>
      </c>
      <c r="D62" s="51">
        <v>10</v>
      </c>
      <c r="E62" s="51">
        <v>0.55900000000000005</v>
      </c>
      <c r="F62" s="36">
        <v>0.39528470752104744</v>
      </c>
      <c r="G62" s="51">
        <v>10</v>
      </c>
      <c r="H62" s="51">
        <v>0.73399999999999999</v>
      </c>
      <c r="I62" s="36">
        <v>0.39528470752104744</v>
      </c>
      <c r="J62" s="17">
        <v>-0.42399999999999999</v>
      </c>
      <c r="K62" s="17">
        <v>-1.31</v>
      </c>
      <c r="L62" s="17">
        <v>0.46200000000000002</v>
      </c>
      <c r="M62" s="55">
        <v>1</v>
      </c>
      <c r="N62" s="55">
        <f t="shared" si="0"/>
        <v>0.45204081632653065</v>
      </c>
      <c r="O62" s="55">
        <f t="shared" si="1"/>
        <v>0.20434089962515622</v>
      </c>
      <c r="P62" s="55">
        <f t="shared" si="2"/>
        <v>4.8937828982568057</v>
      </c>
    </row>
    <row r="63" spans="1:16" customFormat="1">
      <c r="A63" t="s">
        <v>3773</v>
      </c>
      <c r="B63" t="s">
        <v>3909</v>
      </c>
      <c r="D63" s="51">
        <v>10</v>
      </c>
      <c r="E63" s="51">
        <v>0.111</v>
      </c>
      <c r="F63" s="36">
        <v>4.7434164902525694E-2</v>
      </c>
      <c r="G63" s="51">
        <v>10</v>
      </c>
      <c r="H63" s="51">
        <v>0.13100000000000001</v>
      </c>
      <c r="I63" s="36">
        <v>6.0083275543199206E-2</v>
      </c>
      <c r="J63" s="17">
        <v>-0.35399999999999998</v>
      </c>
      <c r="K63" s="17">
        <v>-1.2370000000000001</v>
      </c>
      <c r="L63" s="17">
        <v>0.53</v>
      </c>
      <c r="M63" s="55">
        <v>1</v>
      </c>
      <c r="N63" s="55">
        <f t="shared" si="0"/>
        <v>0.45076530612244903</v>
      </c>
      <c r="O63" s="55">
        <f t="shared" si="1"/>
        <v>0.20318936120366518</v>
      </c>
      <c r="P63" s="55">
        <f t="shared" si="2"/>
        <v>4.9215175148745027</v>
      </c>
    </row>
    <row r="64" spans="1:16" customFormat="1">
      <c r="A64" t="s">
        <v>3773</v>
      </c>
      <c r="B64" t="s">
        <v>3911</v>
      </c>
      <c r="D64" s="51">
        <v>8</v>
      </c>
      <c r="E64" s="51">
        <v>1.7290000000000001</v>
      </c>
      <c r="F64" s="51">
        <v>0.122</v>
      </c>
      <c r="G64" s="51">
        <v>8</v>
      </c>
      <c r="H64" s="51">
        <v>2.72</v>
      </c>
      <c r="I64" s="51">
        <v>0.34399999999999997</v>
      </c>
      <c r="J64" s="17">
        <v>-3.63</v>
      </c>
      <c r="K64" s="17">
        <v>-5.2240000000000002</v>
      </c>
      <c r="L64" s="17">
        <v>-2.0350000000000001</v>
      </c>
      <c r="M64" s="55">
        <v>1</v>
      </c>
      <c r="N64" s="55">
        <f t="shared" si="0"/>
        <v>0.81352040816326532</v>
      </c>
      <c r="O64" s="55">
        <f t="shared" si="1"/>
        <v>0.66181545449812584</v>
      </c>
      <c r="P64" s="55">
        <f t="shared" si="2"/>
        <v>1.5109952377257938</v>
      </c>
    </row>
    <row r="65" spans="1:21">
      <c r="A65" t="s">
        <v>3773</v>
      </c>
      <c r="B65" t="s">
        <v>3916</v>
      </c>
      <c r="D65" s="51">
        <v>5</v>
      </c>
      <c r="E65" s="51">
        <v>7.2560000000000002</v>
      </c>
      <c r="F65" s="36">
        <v>1.2611423393098813</v>
      </c>
      <c r="G65" s="51">
        <v>5</v>
      </c>
      <c r="H65" s="51">
        <v>13.491</v>
      </c>
      <c r="I65" s="36">
        <v>6.4577643190193923</v>
      </c>
      <c r="J65" s="17">
        <v>-1.21</v>
      </c>
      <c r="K65" s="17">
        <v>-2.5579999999999998</v>
      </c>
      <c r="L65" s="17">
        <v>0.13800000000000001</v>
      </c>
      <c r="M65" s="55">
        <v>1</v>
      </c>
      <c r="N65" s="55">
        <f t="shared" si="0"/>
        <v>0.68775510204081625</v>
      </c>
      <c r="O65" s="55">
        <f t="shared" si="1"/>
        <v>0.47300708038317357</v>
      </c>
      <c r="P65" s="55">
        <f t="shared" si="2"/>
        <v>2.1141332581954586</v>
      </c>
    </row>
    <row r="66" spans="1:21">
      <c r="A66" t="s">
        <v>3773</v>
      </c>
      <c r="B66" t="s">
        <v>3945</v>
      </c>
      <c r="D66" s="51">
        <v>10</v>
      </c>
      <c r="E66" s="51">
        <v>1450</v>
      </c>
      <c r="F66" s="36">
        <v>564.69108405392774</v>
      </c>
      <c r="G66" s="51">
        <v>10</v>
      </c>
      <c r="H66" s="51">
        <v>2207.14</v>
      </c>
      <c r="I66" s="36">
        <v>926.09514872393117</v>
      </c>
      <c r="J66" s="17">
        <v>-0.94499999999999995</v>
      </c>
      <c r="K66" s="17">
        <v>-1.87</v>
      </c>
      <c r="L66" s="17">
        <v>-2.1000000000000001E-2</v>
      </c>
      <c r="M66" s="55">
        <v>1</v>
      </c>
      <c r="N66" s="55">
        <f t="shared" si="0"/>
        <v>0.47168367346938783</v>
      </c>
      <c r="O66" s="55">
        <f t="shared" si="1"/>
        <v>0.22248548781757607</v>
      </c>
      <c r="P66" s="55">
        <f t="shared" si="2"/>
        <v>4.4946751799826883</v>
      </c>
    </row>
    <row r="67" spans="1:21">
      <c r="A67" t="s">
        <v>3773</v>
      </c>
      <c r="B67" t="s">
        <v>3947</v>
      </c>
      <c r="D67" s="36">
        <v>15</v>
      </c>
      <c r="E67" s="36">
        <v>220.22166666666666</v>
      </c>
      <c r="F67" s="36">
        <v>12.601515000494675</v>
      </c>
      <c r="G67" s="51">
        <v>5</v>
      </c>
      <c r="H67" s="51">
        <v>238.49199999999999</v>
      </c>
      <c r="I67" s="51">
        <v>12.943</v>
      </c>
      <c r="J67" s="17">
        <v>-1.38</v>
      </c>
      <c r="K67" s="17">
        <v>-2.4790000000000001</v>
      </c>
      <c r="L67" s="17">
        <v>-0.28100000000000003</v>
      </c>
      <c r="M67" s="55">
        <v>1</v>
      </c>
      <c r="N67" s="55">
        <f t="shared" ref="N67:N128" si="3">(L67-K67)/3.92</f>
        <v>0.56071428571428572</v>
      </c>
      <c r="O67" s="55">
        <f t="shared" ref="O67:O128" si="4">(N67*N67)*M67</f>
        <v>0.31440051020408166</v>
      </c>
      <c r="P67" s="55">
        <f t="shared" ref="P67:P128" si="5">1/O67</f>
        <v>3.1806564160817881</v>
      </c>
    </row>
    <row r="68" spans="1:21">
      <c r="A68" t="s">
        <v>3773</v>
      </c>
      <c r="B68" t="s">
        <v>3952</v>
      </c>
      <c r="D68" s="51">
        <v>9</v>
      </c>
      <c r="E68" s="51">
        <v>742.10500000000002</v>
      </c>
      <c r="F68" s="36">
        <v>341.05200000000002</v>
      </c>
      <c r="G68" s="51">
        <v>9</v>
      </c>
      <c r="H68" s="51">
        <v>1016.84</v>
      </c>
      <c r="I68" s="36">
        <v>738.94799999999998</v>
      </c>
      <c r="J68" s="17">
        <v>-0.45500000000000002</v>
      </c>
      <c r="K68" s="17">
        <v>-1.39</v>
      </c>
      <c r="L68" s="17">
        <v>0.48099999999999998</v>
      </c>
      <c r="M68" s="55">
        <v>1</v>
      </c>
      <c r="N68" s="55">
        <f t="shared" si="3"/>
        <v>0.47729591836734697</v>
      </c>
      <c r="O68" s="55">
        <f t="shared" si="4"/>
        <v>0.22781139369012915</v>
      </c>
      <c r="P68" s="55">
        <f t="shared" si="5"/>
        <v>4.3895960768327846</v>
      </c>
    </row>
    <row r="69" spans="1:21">
      <c r="A69" t="s">
        <v>3773</v>
      </c>
      <c r="B69" t="s">
        <v>3956</v>
      </c>
      <c r="D69" s="51">
        <v>14</v>
      </c>
      <c r="E69" s="51">
        <v>246.38200000000001</v>
      </c>
      <c r="F69" s="51">
        <v>77.540999999999997</v>
      </c>
      <c r="G69" s="51">
        <v>15</v>
      </c>
      <c r="H69" s="51">
        <v>1446.1859999999999</v>
      </c>
      <c r="I69" s="51">
        <v>269.8</v>
      </c>
      <c r="J69" s="17">
        <v>-5.7850000000000001</v>
      </c>
      <c r="K69" s="17">
        <v>-7.4420000000000002</v>
      </c>
      <c r="L69" s="17">
        <v>-4.1269999999999998</v>
      </c>
      <c r="M69" s="55">
        <v>1</v>
      </c>
      <c r="N69" s="55">
        <f t="shared" si="3"/>
        <v>0.84566326530612257</v>
      </c>
      <c r="O69" s="55">
        <f t="shared" si="4"/>
        <v>0.71514635828821349</v>
      </c>
      <c r="P69" s="55">
        <f t="shared" si="5"/>
        <v>1.3983151678121064</v>
      </c>
    </row>
    <row r="70" spans="1:21">
      <c r="A70" t="s">
        <v>3773</v>
      </c>
      <c r="B70" t="s">
        <v>3958</v>
      </c>
      <c r="D70" s="51">
        <v>8</v>
      </c>
      <c r="E70" s="51">
        <v>192.114</v>
      </c>
      <c r="F70" s="36">
        <v>85.079087912365395</v>
      </c>
      <c r="G70" s="51">
        <v>16</v>
      </c>
      <c r="H70" s="51">
        <v>823.47199999999998</v>
      </c>
      <c r="I70" s="36">
        <v>954.28</v>
      </c>
      <c r="J70" s="17">
        <v>-0.77200000000000002</v>
      </c>
      <c r="K70" s="17">
        <v>-1.6479999999999999</v>
      </c>
      <c r="L70" s="17">
        <v>0.104</v>
      </c>
      <c r="M70" s="55">
        <v>1</v>
      </c>
      <c r="N70" s="55">
        <f t="shared" si="3"/>
        <v>0.44693877551020411</v>
      </c>
      <c r="O70" s="55">
        <f t="shared" si="4"/>
        <v>0.19975426905456062</v>
      </c>
      <c r="P70" s="55">
        <f t="shared" si="5"/>
        <v>5.0061508308834259</v>
      </c>
    </row>
    <row r="71" spans="1:21">
      <c r="A71" t="s">
        <v>3773</v>
      </c>
      <c r="B71" t="s">
        <v>3977</v>
      </c>
      <c r="D71" s="51">
        <v>9</v>
      </c>
      <c r="E71" s="51">
        <v>269.02600000000001</v>
      </c>
      <c r="F71" s="36">
        <v>191.16</v>
      </c>
      <c r="G71" s="51">
        <v>18</v>
      </c>
      <c r="H71" s="51">
        <v>729.68</v>
      </c>
      <c r="I71" s="36">
        <v>694.73241251578293</v>
      </c>
      <c r="J71" s="17">
        <v>-0.76600000000000001</v>
      </c>
      <c r="K71" s="17">
        <v>-1.5920000000000001</v>
      </c>
      <c r="L71" s="17">
        <v>0.06</v>
      </c>
      <c r="M71" s="55">
        <v>1</v>
      </c>
      <c r="N71" s="55">
        <f t="shared" si="3"/>
        <v>0.42142857142857149</v>
      </c>
      <c r="O71" s="55">
        <f t="shared" si="4"/>
        <v>0.17760204081632658</v>
      </c>
      <c r="P71" s="55">
        <f t="shared" si="5"/>
        <v>5.6305659293306505</v>
      </c>
    </row>
    <row r="72" spans="1:21">
      <c r="A72" t="s">
        <v>3773</v>
      </c>
      <c r="B72" t="s">
        <v>4022</v>
      </c>
      <c r="D72" s="51">
        <v>5</v>
      </c>
      <c r="E72" s="51">
        <v>18.795000000000002</v>
      </c>
      <c r="F72" s="36">
        <v>6.6366497572193763</v>
      </c>
      <c r="G72" s="51">
        <v>5</v>
      </c>
      <c r="H72" s="51">
        <v>71.876000000000005</v>
      </c>
      <c r="I72" s="36">
        <v>48.321428993770454</v>
      </c>
      <c r="J72" s="17">
        <v>-1.389</v>
      </c>
      <c r="K72" s="17">
        <v>-2.77</v>
      </c>
      <c r="L72" s="17">
        <v>-8.0000000000000002E-3</v>
      </c>
      <c r="M72" s="55">
        <v>1</v>
      </c>
      <c r="N72" s="55">
        <f t="shared" si="3"/>
        <v>0.70459183673469394</v>
      </c>
      <c r="O72" s="55">
        <f t="shared" si="4"/>
        <v>0.49644965639316962</v>
      </c>
      <c r="P72" s="55">
        <f t="shared" si="5"/>
        <v>2.0143029350956732</v>
      </c>
    </row>
    <row r="73" spans="1:21">
      <c r="A73" s="52" t="s">
        <v>4064</v>
      </c>
      <c r="B73" s="52">
        <v>25</v>
      </c>
      <c r="D73" s="51"/>
      <c r="E73" s="51"/>
      <c r="G73" s="51"/>
      <c r="H73" s="51"/>
    </row>
    <row r="74" spans="1:21">
      <c r="A74" s="52" t="s">
        <v>4065</v>
      </c>
      <c r="B74" s="52">
        <f>SUM(D48:D72,G48:G72)</f>
        <v>484</v>
      </c>
      <c r="C74" s="19">
        <f>B74-40</f>
        <v>444</v>
      </c>
      <c r="D74" s="51" t="s">
        <v>4066</v>
      </c>
      <c r="E74" s="51"/>
      <c r="G74" s="51"/>
      <c r="H74" s="51"/>
    </row>
    <row r="77" spans="1:21">
      <c r="A77" t="s">
        <v>3787</v>
      </c>
      <c r="B77" t="s">
        <v>3930</v>
      </c>
      <c r="D77" s="51">
        <v>6</v>
      </c>
      <c r="E77" s="51">
        <v>31.023</v>
      </c>
      <c r="F77" s="36">
        <v>42.483950098831443</v>
      </c>
      <c r="G77" s="51">
        <v>9</v>
      </c>
      <c r="H77" s="51">
        <v>368.70699999999999</v>
      </c>
      <c r="I77" s="36">
        <v>120.96600000000001</v>
      </c>
      <c r="J77" s="17">
        <v>-3.226</v>
      </c>
      <c r="K77" s="17">
        <v>-4.7759999999999998</v>
      </c>
      <c r="L77" s="17">
        <v>-1.677</v>
      </c>
      <c r="M77" s="55">
        <v>1</v>
      </c>
      <c r="N77" s="55">
        <f t="shared" si="3"/>
        <v>0.79056122448979582</v>
      </c>
      <c r="O77" s="55">
        <f t="shared" si="4"/>
        <v>0.62498704966680529</v>
      </c>
      <c r="P77" s="55">
        <f t="shared" si="5"/>
        <v>1.6000331535399375</v>
      </c>
      <c r="Q77" s="44">
        <v>-2.8820000000000001</v>
      </c>
      <c r="R77" s="44">
        <v>-4.6130000000000004</v>
      </c>
      <c r="S77" s="44">
        <v>-1.1499999999999999</v>
      </c>
      <c r="T77" s="46">
        <v>81</v>
      </c>
      <c r="U77" s="46">
        <v>6</v>
      </c>
    </row>
    <row r="78" spans="1:21">
      <c r="A78" t="s">
        <v>3787</v>
      </c>
      <c r="B78" t="s">
        <v>3931</v>
      </c>
      <c r="D78" s="51">
        <v>5</v>
      </c>
      <c r="E78" s="51">
        <v>20.879000000000001</v>
      </c>
      <c r="F78" s="36">
        <v>29.487028419289725</v>
      </c>
      <c r="G78" s="51">
        <v>5</v>
      </c>
      <c r="H78" s="51">
        <v>247.25299999999999</v>
      </c>
      <c r="I78" s="36">
        <v>46.686863302218114</v>
      </c>
      <c r="J78" s="17">
        <v>-5.234</v>
      </c>
      <c r="K78" s="17">
        <v>-7.8410000000000002</v>
      </c>
      <c r="L78" s="17">
        <v>-2.6259999999999999</v>
      </c>
      <c r="M78" s="55">
        <v>1</v>
      </c>
      <c r="N78" s="55">
        <f t="shared" si="3"/>
        <v>1.3303571428571428</v>
      </c>
      <c r="O78" s="55">
        <f t="shared" si="4"/>
        <v>1.7698501275510203</v>
      </c>
      <c r="P78" s="55">
        <f t="shared" si="5"/>
        <v>0.56501959371199495</v>
      </c>
    </row>
    <row r="79" spans="1:21">
      <c r="A79" t="s">
        <v>3787</v>
      </c>
      <c r="B79" t="s">
        <v>3932</v>
      </c>
      <c r="D79" s="51">
        <v>6</v>
      </c>
      <c r="E79" s="51">
        <v>36.363999999999997</v>
      </c>
      <c r="F79" s="36">
        <v>23.858030094708152</v>
      </c>
      <c r="G79" s="51">
        <v>6</v>
      </c>
      <c r="H79" s="51">
        <v>156.494</v>
      </c>
      <c r="I79" s="36">
        <v>27.039917270583501</v>
      </c>
      <c r="J79" s="17">
        <v>-4.3470000000000004</v>
      </c>
      <c r="K79" s="17">
        <v>-6.4219999999999997</v>
      </c>
      <c r="L79" s="17">
        <v>-2.2719999999999998</v>
      </c>
      <c r="M79" s="55">
        <v>1</v>
      </c>
      <c r="N79" s="55">
        <f t="shared" si="3"/>
        <v>1.0586734693877553</v>
      </c>
      <c r="O79" s="55">
        <f t="shared" si="4"/>
        <v>1.1207895147855065</v>
      </c>
      <c r="P79" s="55">
        <f t="shared" si="5"/>
        <v>0.89222818986790497</v>
      </c>
    </row>
    <row r="80" spans="1:21">
      <c r="A80" t="s">
        <v>3787</v>
      </c>
      <c r="B80" t="s">
        <v>3933</v>
      </c>
      <c r="D80" s="51">
        <v>5</v>
      </c>
      <c r="E80" s="51">
        <v>42.658999999999999</v>
      </c>
      <c r="F80" s="36">
        <v>22.184030404775413</v>
      </c>
      <c r="G80" s="51">
        <v>5</v>
      </c>
      <c r="H80" s="51">
        <v>205.357</v>
      </c>
      <c r="I80" s="36">
        <v>35.49310700685416</v>
      </c>
      <c r="J80" s="17">
        <v>-4.9619999999999997</v>
      </c>
      <c r="K80" s="17">
        <v>-7.4660000000000002</v>
      </c>
      <c r="L80" s="17">
        <v>-2.4590000000000001</v>
      </c>
      <c r="M80" s="55">
        <v>1</v>
      </c>
      <c r="N80" s="55">
        <f t="shared" si="3"/>
        <v>1.2772959183673469</v>
      </c>
      <c r="O80" s="55">
        <f t="shared" si="4"/>
        <v>1.6314848630778842</v>
      </c>
      <c r="P80" s="55">
        <f t="shared" si="5"/>
        <v>0.61293857064260227</v>
      </c>
    </row>
    <row r="81" spans="1:21">
      <c r="A81" t="s">
        <v>3787</v>
      </c>
      <c r="B81" t="s">
        <v>3936</v>
      </c>
      <c r="D81" s="51">
        <v>6</v>
      </c>
      <c r="E81" s="51">
        <v>612.38900000000001</v>
      </c>
      <c r="F81" s="36">
        <v>667.64762123143964</v>
      </c>
      <c r="G81" s="51">
        <v>6</v>
      </c>
      <c r="H81" s="51">
        <v>1384.07</v>
      </c>
      <c r="I81" s="36">
        <v>1291.9441729951025</v>
      </c>
      <c r="J81" s="17">
        <v>-0.69199999999999995</v>
      </c>
      <c r="K81" s="17">
        <v>-1.857</v>
      </c>
      <c r="L81" s="17">
        <v>0.47299999999999998</v>
      </c>
      <c r="M81" s="55">
        <v>1</v>
      </c>
      <c r="N81" s="55">
        <f t="shared" si="3"/>
        <v>0.59438775510204089</v>
      </c>
      <c r="O81" s="55">
        <f t="shared" si="4"/>
        <v>0.35329680341524372</v>
      </c>
      <c r="P81" s="55">
        <f t="shared" si="5"/>
        <v>2.8304813129731614</v>
      </c>
    </row>
    <row r="82" spans="1:21">
      <c r="A82" t="s">
        <v>3787</v>
      </c>
      <c r="B82" t="s">
        <v>3981</v>
      </c>
      <c r="D82" s="51">
        <v>11</v>
      </c>
      <c r="E82" s="51">
        <v>0.91300000000000003</v>
      </c>
      <c r="F82" s="51">
        <v>0.73399999999999999</v>
      </c>
      <c r="G82" s="51">
        <v>11</v>
      </c>
      <c r="H82" s="51">
        <v>1.1140000000000001</v>
      </c>
      <c r="I82" s="51">
        <v>0.67500000000000004</v>
      </c>
      <c r="J82" s="17">
        <v>-0.27400000000000002</v>
      </c>
      <c r="K82" s="17">
        <v>-1.1140000000000001</v>
      </c>
      <c r="L82" s="17">
        <v>0.56499999999999995</v>
      </c>
      <c r="M82" s="55">
        <v>1</v>
      </c>
      <c r="N82" s="55">
        <f t="shared" si="3"/>
        <v>0.42831632653061225</v>
      </c>
      <c r="O82" s="55">
        <f t="shared" si="4"/>
        <v>0.18345487557267806</v>
      </c>
      <c r="P82" s="55">
        <f t="shared" si="5"/>
        <v>5.4509317175592686</v>
      </c>
    </row>
    <row r="83" spans="1:21">
      <c r="A83" s="52" t="s">
        <v>4064</v>
      </c>
      <c r="B83" s="52">
        <v>6</v>
      </c>
      <c r="D83" s="51"/>
      <c r="E83" s="51"/>
      <c r="F83" s="51"/>
      <c r="G83" s="51"/>
      <c r="H83" s="51"/>
      <c r="I83" s="51"/>
    </row>
    <row r="84" spans="1:21">
      <c r="A84" s="52" t="s">
        <v>4065</v>
      </c>
      <c r="B84" s="52">
        <f>SUM(D77:D82,G77:G82)</f>
        <v>81</v>
      </c>
      <c r="D84" s="51"/>
      <c r="E84" s="51"/>
      <c r="F84" s="51"/>
      <c r="G84" s="51"/>
      <c r="H84" s="51"/>
      <c r="I84" s="51"/>
    </row>
    <row r="87" spans="1:21">
      <c r="A87" t="s">
        <v>3774</v>
      </c>
      <c r="B87" t="s">
        <v>3875</v>
      </c>
      <c r="D87" s="51">
        <v>4</v>
      </c>
      <c r="E87" s="51">
        <v>78.872</v>
      </c>
      <c r="F87" s="36">
        <v>16.917999999999999</v>
      </c>
      <c r="G87" s="51">
        <v>4</v>
      </c>
      <c r="H87" s="51">
        <v>253.96199999999999</v>
      </c>
      <c r="I87" s="51">
        <v>13.84</v>
      </c>
      <c r="J87" s="17">
        <v>-9.84</v>
      </c>
      <c r="K87" s="17">
        <v>-14.856999999999999</v>
      </c>
      <c r="L87" s="17">
        <v>-4.8230000000000004</v>
      </c>
      <c r="M87" s="55">
        <v>1</v>
      </c>
      <c r="N87" s="55">
        <f t="shared" si="3"/>
        <v>2.5596938775510201</v>
      </c>
      <c r="O87" s="55">
        <f t="shared" si="4"/>
        <v>6.5520327467721762</v>
      </c>
      <c r="P87" s="55">
        <f t="shared" si="5"/>
        <v>0.15262438981133675</v>
      </c>
      <c r="Q87" s="44">
        <v>-9.84</v>
      </c>
      <c r="R87" s="44">
        <v>-14.856999999999999</v>
      </c>
      <c r="S87" s="44">
        <v>-4.8230000000000004</v>
      </c>
      <c r="T87" s="46">
        <v>8</v>
      </c>
      <c r="U87" s="46">
        <v>1</v>
      </c>
    </row>
    <row r="88" spans="1:21">
      <c r="A88" s="53" t="s">
        <v>4064</v>
      </c>
      <c r="B88" s="53">
        <v>1</v>
      </c>
      <c r="D88" s="51"/>
      <c r="E88" s="51"/>
      <c r="G88" s="51"/>
      <c r="H88" s="51"/>
      <c r="I88" s="51"/>
    </row>
    <row r="89" spans="1:21">
      <c r="A89" s="53" t="s">
        <v>4065</v>
      </c>
      <c r="B89" s="52">
        <f>SUM(D87,G87)</f>
        <v>8</v>
      </c>
      <c r="D89" s="51"/>
      <c r="E89" s="51"/>
      <c r="G89" s="51"/>
      <c r="H89" s="51"/>
      <c r="I89" s="51"/>
    </row>
    <row r="92" spans="1:21">
      <c r="A92" t="s">
        <v>3777</v>
      </c>
      <c r="B92" t="s">
        <v>3915</v>
      </c>
      <c r="D92" s="51">
        <v>8</v>
      </c>
      <c r="E92" s="51">
        <v>1323.0170000000001</v>
      </c>
      <c r="F92" s="51">
        <v>860.34199999999998</v>
      </c>
      <c r="G92" s="51">
        <v>8</v>
      </c>
      <c r="H92" s="51">
        <v>3621.6190000000001</v>
      </c>
      <c r="I92" s="51">
        <v>784.93299999999999</v>
      </c>
      <c r="J92" s="17">
        <v>-2.6389999999999998</v>
      </c>
      <c r="K92" s="17">
        <v>-3.9790000000000001</v>
      </c>
      <c r="L92" s="17">
        <v>-1.298</v>
      </c>
      <c r="M92" s="55">
        <v>1</v>
      </c>
      <c r="N92" s="55">
        <f t="shared" si="3"/>
        <v>0.68392857142857144</v>
      </c>
      <c r="O92" s="55">
        <f t="shared" si="4"/>
        <v>0.46775829081632653</v>
      </c>
      <c r="P92" s="55">
        <f t="shared" si="5"/>
        <v>2.1378562809753969</v>
      </c>
      <c r="Q92" s="44">
        <v>-1.837</v>
      </c>
      <c r="R92" s="44">
        <v>-2.2229999999999999</v>
      </c>
      <c r="S92" s="44">
        <v>-1.452</v>
      </c>
      <c r="T92" s="46">
        <v>184</v>
      </c>
      <c r="U92" s="46">
        <v>9</v>
      </c>
    </row>
    <row r="93" spans="1:21">
      <c r="A93" t="s">
        <v>3777</v>
      </c>
      <c r="B93" t="s">
        <v>3951</v>
      </c>
      <c r="D93" s="51">
        <v>10</v>
      </c>
      <c r="E93" s="51">
        <v>1470.76</v>
      </c>
      <c r="F93" s="36">
        <v>621.85557731679148</v>
      </c>
      <c r="G93" s="51">
        <v>10</v>
      </c>
      <c r="H93" s="51">
        <v>2093.48</v>
      </c>
      <c r="I93" s="36">
        <v>226.71949684577194</v>
      </c>
      <c r="J93" s="17">
        <v>-1.274</v>
      </c>
      <c r="K93" s="17">
        <v>-2.2360000000000002</v>
      </c>
      <c r="L93" s="17">
        <v>-0.313</v>
      </c>
      <c r="M93" s="55">
        <v>1</v>
      </c>
      <c r="N93" s="55">
        <f t="shared" si="3"/>
        <v>0.490561224489796</v>
      </c>
      <c r="O93" s="55">
        <f t="shared" si="4"/>
        <v>0.24065031497292802</v>
      </c>
      <c r="P93" s="55">
        <f t="shared" si="5"/>
        <v>4.1554069859102203</v>
      </c>
    </row>
    <row r="94" spans="1:21">
      <c r="A94" t="s">
        <v>3777</v>
      </c>
      <c r="B94" t="s">
        <v>3959</v>
      </c>
      <c r="D94" s="51">
        <v>8</v>
      </c>
      <c r="E94" s="51">
        <v>813.48299999999995</v>
      </c>
      <c r="F94" s="36">
        <v>382.89832201251551</v>
      </c>
      <c r="G94" s="51">
        <v>16</v>
      </c>
      <c r="H94" s="51">
        <v>1746.0309999999999</v>
      </c>
      <c r="I94" s="36">
        <v>359.416</v>
      </c>
      <c r="J94" s="17">
        <v>-2.4529999999999998</v>
      </c>
      <c r="K94" s="17">
        <v>-3.5489999999999999</v>
      </c>
      <c r="L94" s="17">
        <v>-1.357</v>
      </c>
      <c r="M94" s="55">
        <v>1</v>
      </c>
      <c r="N94" s="55">
        <f t="shared" si="3"/>
        <v>0.5591836734693878</v>
      </c>
      <c r="O94" s="55">
        <f t="shared" si="4"/>
        <v>0.31268638067471893</v>
      </c>
      <c r="P94" s="55">
        <f t="shared" si="5"/>
        <v>3.1980925994991733</v>
      </c>
    </row>
    <row r="95" spans="1:21">
      <c r="A95" t="s">
        <v>3777</v>
      </c>
      <c r="B95" t="s">
        <v>3976</v>
      </c>
      <c r="D95" s="51">
        <v>9</v>
      </c>
      <c r="E95" s="51">
        <v>581.42399999999998</v>
      </c>
      <c r="F95" s="36">
        <v>161.25299999999999</v>
      </c>
      <c r="G95" s="51">
        <v>18</v>
      </c>
      <c r="H95" s="51">
        <v>1670.432</v>
      </c>
      <c r="I95" s="36">
        <v>560.95346636953752</v>
      </c>
      <c r="J95" s="17">
        <v>-2.2400000000000002</v>
      </c>
      <c r="K95" s="17">
        <v>-3.238</v>
      </c>
      <c r="L95" s="17">
        <v>-1.2410000000000001</v>
      </c>
      <c r="M95" s="55">
        <v>1</v>
      </c>
      <c r="N95" s="55">
        <f t="shared" si="3"/>
        <v>0.50943877551020411</v>
      </c>
      <c r="O95" s="55">
        <f t="shared" si="4"/>
        <v>0.25952786599333616</v>
      </c>
      <c r="P95" s="55">
        <f t="shared" si="5"/>
        <v>3.8531507827590152</v>
      </c>
    </row>
    <row r="96" spans="1:21">
      <c r="A96" t="s">
        <v>3777</v>
      </c>
      <c r="B96" t="s">
        <v>3988</v>
      </c>
      <c r="D96" s="51">
        <v>5</v>
      </c>
      <c r="E96" s="51">
        <v>4.7629999999999999</v>
      </c>
      <c r="F96" s="36">
        <v>1.1538110763898917</v>
      </c>
      <c r="G96" s="51">
        <v>5</v>
      </c>
      <c r="H96" s="51">
        <v>8.1739999999999995</v>
      </c>
      <c r="I96" s="36">
        <v>1.80897899379733</v>
      </c>
      <c r="J96" s="17">
        <v>-2.0289999999999999</v>
      </c>
      <c r="K96" s="17">
        <v>-3.5550000000000002</v>
      </c>
      <c r="L96" s="17">
        <v>-0.504</v>
      </c>
      <c r="M96" s="55">
        <v>1</v>
      </c>
      <c r="N96" s="55">
        <f t="shared" si="3"/>
        <v>0.77831632653061233</v>
      </c>
      <c r="O96" s="55">
        <f t="shared" si="4"/>
        <v>0.60577630414410677</v>
      </c>
      <c r="P96" s="55">
        <f t="shared" si="5"/>
        <v>1.6507743752256645</v>
      </c>
    </row>
    <row r="97" spans="1:21">
      <c r="A97" t="s">
        <v>3777</v>
      </c>
      <c r="B97" t="s">
        <v>3989</v>
      </c>
      <c r="D97" s="51">
        <v>5</v>
      </c>
      <c r="E97" s="51">
        <v>2.5760000000000001</v>
      </c>
      <c r="F97" s="36">
        <v>1.3528211263873728</v>
      </c>
      <c r="G97" s="51">
        <v>5</v>
      </c>
      <c r="H97" s="51">
        <v>11.701000000000001</v>
      </c>
      <c r="I97" s="36">
        <v>3.6000694437746619</v>
      </c>
      <c r="J97" s="17">
        <v>-3.0289999999999999</v>
      </c>
      <c r="K97" s="17">
        <v>-4.8449999999999998</v>
      </c>
      <c r="L97" s="17">
        <v>-1.2130000000000001</v>
      </c>
      <c r="M97" s="55">
        <v>1</v>
      </c>
      <c r="N97" s="55">
        <f t="shared" si="3"/>
        <v>0.92653061224489786</v>
      </c>
      <c r="O97" s="55">
        <f t="shared" si="4"/>
        <v>0.8584589754269053</v>
      </c>
      <c r="P97" s="55">
        <f t="shared" si="5"/>
        <v>1.1648780298472707</v>
      </c>
    </row>
    <row r="98" spans="1:21">
      <c r="A98" t="s">
        <v>3777</v>
      </c>
      <c r="B98" t="s">
        <v>4009</v>
      </c>
      <c r="D98" s="51">
        <v>6</v>
      </c>
      <c r="E98" s="51">
        <v>99.183000000000007</v>
      </c>
      <c r="F98" s="51">
        <v>56.267000000000003</v>
      </c>
      <c r="G98" s="51">
        <v>6</v>
      </c>
      <c r="H98" s="51">
        <v>202.18</v>
      </c>
      <c r="I98" s="51">
        <v>95.367999999999995</v>
      </c>
      <c r="J98" s="17">
        <v>-1.214</v>
      </c>
      <c r="K98" s="17">
        <v>-2.4449999999999998</v>
      </c>
      <c r="L98" s="17">
        <v>1.7999999999999999E-2</v>
      </c>
      <c r="M98" s="55">
        <v>1</v>
      </c>
      <c r="N98" s="55">
        <f t="shared" si="3"/>
        <v>0.6283163265306122</v>
      </c>
      <c r="O98" s="55">
        <f t="shared" si="4"/>
        <v>0.39478140618492291</v>
      </c>
      <c r="P98" s="55">
        <f t="shared" si="5"/>
        <v>2.5330473632579888</v>
      </c>
    </row>
    <row r="99" spans="1:21">
      <c r="A99" t="s">
        <v>3777</v>
      </c>
      <c r="B99" t="s">
        <v>4016</v>
      </c>
      <c r="D99" s="36">
        <v>38</v>
      </c>
      <c r="E99" s="36">
        <v>740.45400000000006</v>
      </c>
      <c r="F99" s="36">
        <v>159.91437729745388</v>
      </c>
      <c r="G99" s="51">
        <v>19</v>
      </c>
      <c r="H99" s="51">
        <v>1139.2070000000001</v>
      </c>
      <c r="I99" s="51">
        <v>351.637</v>
      </c>
      <c r="J99" s="17">
        <v>-1.6379999999999999</v>
      </c>
      <c r="K99" s="17">
        <v>-2.2650000000000001</v>
      </c>
      <c r="L99" s="17">
        <v>-1.01</v>
      </c>
      <c r="M99" s="55">
        <v>1</v>
      </c>
      <c r="N99" s="55">
        <f t="shared" si="3"/>
        <v>0.32015306122448983</v>
      </c>
      <c r="O99" s="55">
        <f t="shared" si="4"/>
        <v>0.10249798261141194</v>
      </c>
      <c r="P99" s="55">
        <f t="shared" si="5"/>
        <v>9.7562895827050333</v>
      </c>
    </row>
    <row r="100" spans="1:21">
      <c r="A100" t="s">
        <v>3777</v>
      </c>
      <c r="B100" t="s">
        <v>4018</v>
      </c>
      <c r="D100" s="51">
        <v>4</v>
      </c>
      <c r="E100" s="51">
        <v>3.2709999999999999</v>
      </c>
      <c r="F100" s="51">
        <v>1.103</v>
      </c>
      <c r="G100" s="51">
        <v>4</v>
      </c>
      <c r="H100" s="51">
        <v>8.2360000000000007</v>
      </c>
      <c r="I100" s="51">
        <v>6.03</v>
      </c>
      <c r="J100" s="17">
        <v>-0.995</v>
      </c>
      <c r="K100" s="17">
        <v>-2.464</v>
      </c>
      <c r="L100" s="17">
        <v>0.47399999999999998</v>
      </c>
      <c r="M100" s="55">
        <v>1</v>
      </c>
      <c r="N100" s="55">
        <f t="shared" si="3"/>
        <v>0.74948979591836729</v>
      </c>
      <c r="O100" s="55">
        <f t="shared" si="4"/>
        <v>0.56173495418575581</v>
      </c>
      <c r="P100" s="55">
        <f t="shared" si="5"/>
        <v>1.780198993401642</v>
      </c>
    </row>
    <row r="101" spans="1:21">
      <c r="A101" s="53" t="s">
        <v>4064</v>
      </c>
      <c r="B101" s="53">
        <v>9</v>
      </c>
      <c r="D101" s="51"/>
      <c r="E101" s="51"/>
      <c r="F101" s="51"/>
      <c r="G101" s="51"/>
      <c r="H101" s="51"/>
      <c r="I101" s="51"/>
    </row>
    <row r="102" spans="1:21">
      <c r="A102" s="53" t="s">
        <v>4065</v>
      </c>
      <c r="B102" s="52">
        <f>SUM(D92:D100,G92:G100)</f>
        <v>184</v>
      </c>
      <c r="D102" s="51"/>
      <c r="E102" s="51"/>
      <c r="F102" s="51"/>
      <c r="G102" s="51"/>
      <c r="H102" s="51"/>
      <c r="I102" s="51"/>
    </row>
    <row r="105" spans="1:21">
      <c r="A105" t="s">
        <v>3779</v>
      </c>
      <c r="B105" t="s">
        <v>3887</v>
      </c>
      <c r="D105" s="51">
        <v>8</v>
      </c>
      <c r="E105" s="51">
        <v>684.30499999999995</v>
      </c>
      <c r="F105" s="36">
        <v>204.26052166779562</v>
      </c>
      <c r="G105" s="51">
        <v>8</v>
      </c>
      <c r="H105" s="51">
        <v>2011.354</v>
      </c>
      <c r="I105" s="36">
        <v>534.44261892929171</v>
      </c>
      <c r="J105" s="17">
        <v>-3.101</v>
      </c>
      <c r="K105" s="17">
        <v>-4.5549999999999997</v>
      </c>
      <c r="L105" s="17">
        <v>-1.647</v>
      </c>
      <c r="M105" s="55">
        <v>1</v>
      </c>
      <c r="N105" s="55">
        <f t="shared" si="3"/>
        <v>0.74183673469387745</v>
      </c>
      <c r="O105" s="55">
        <f t="shared" si="4"/>
        <v>0.55032174094127428</v>
      </c>
      <c r="P105" s="55">
        <f t="shared" si="5"/>
        <v>1.8171188335928592</v>
      </c>
      <c r="Q105" s="44">
        <v>-2.6859999999999999</v>
      </c>
      <c r="R105" s="44">
        <v>-3.4159999999999999</v>
      </c>
      <c r="S105" s="44">
        <v>-1.716</v>
      </c>
      <c r="T105" s="46">
        <v>225</v>
      </c>
      <c r="U105" s="46">
        <v>16</v>
      </c>
    </row>
    <row r="106" spans="1:21">
      <c r="A106" t="s">
        <v>3779</v>
      </c>
      <c r="B106" t="s">
        <v>3891</v>
      </c>
      <c r="D106" s="51">
        <v>8</v>
      </c>
      <c r="E106" s="51">
        <v>585.00300000000004</v>
      </c>
      <c r="F106" s="36">
        <v>180.68841001016088</v>
      </c>
      <c r="G106" s="51">
        <v>8</v>
      </c>
      <c r="H106" s="51">
        <v>829.68700000000001</v>
      </c>
      <c r="I106" s="36">
        <v>253.34221756351624</v>
      </c>
      <c r="J106" s="17">
        <v>-1.0509999999999999</v>
      </c>
      <c r="K106" s="17">
        <v>-2.097</v>
      </c>
      <c r="L106" s="17">
        <v>-6.0000000000000001E-3</v>
      </c>
      <c r="M106" s="55">
        <v>1</v>
      </c>
      <c r="N106" s="55">
        <f t="shared" si="3"/>
        <v>0.53341836734693882</v>
      </c>
      <c r="O106" s="55">
        <f t="shared" si="4"/>
        <v>0.28453515462307377</v>
      </c>
      <c r="P106" s="55">
        <f t="shared" si="5"/>
        <v>3.5145042141618981</v>
      </c>
    </row>
    <row r="107" spans="1:21">
      <c r="A107" t="s">
        <v>3779</v>
      </c>
      <c r="B107" t="s">
        <v>3893</v>
      </c>
      <c r="D107" s="51">
        <v>5</v>
      </c>
      <c r="E107" s="51">
        <v>905.25099999999998</v>
      </c>
      <c r="F107" s="51">
        <v>69.596000000000004</v>
      </c>
      <c r="G107" s="51">
        <v>5</v>
      </c>
      <c r="H107" s="51">
        <v>2254.1460000000002</v>
      </c>
      <c r="I107" s="51">
        <v>287.78500000000003</v>
      </c>
      <c r="J107" s="17">
        <v>-5.8159999999999998</v>
      </c>
      <c r="K107" s="17">
        <v>-8.65</v>
      </c>
      <c r="L107" s="17">
        <v>-2.9820000000000002</v>
      </c>
      <c r="M107" s="55">
        <v>1</v>
      </c>
      <c r="N107" s="55">
        <f t="shared" si="3"/>
        <v>1.4459183673469389</v>
      </c>
      <c r="O107" s="55">
        <f t="shared" si="4"/>
        <v>2.0906799250312376</v>
      </c>
      <c r="P107" s="55">
        <f t="shared" si="5"/>
        <v>0.47831329321491362</v>
      </c>
    </row>
    <row r="108" spans="1:21">
      <c r="A108" t="s">
        <v>3779</v>
      </c>
      <c r="B108" t="s">
        <v>3894</v>
      </c>
      <c r="D108" s="51">
        <v>5</v>
      </c>
      <c r="E108" s="51">
        <v>533.56899999999996</v>
      </c>
      <c r="F108" s="51">
        <v>74.007999999999996</v>
      </c>
      <c r="G108" s="51">
        <v>5</v>
      </c>
      <c r="H108" s="51">
        <v>1273.692</v>
      </c>
      <c r="I108" s="51">
        <v>50.286000000000001</v>
      </c>
      <c r="J108" s="17">
        <v>-10.56</v>
      </c>
      <c r="K108" s="17">
        <v>-15.351000000000001</v>
      </c>
      <c r="L108" s="17">
        <v>-5.7690000000000001</v>
      </c>
      <c r="M108" s="55">
        <v>1</v>
      </c>
      <c r="N108" s="55">
        <f t="shared" si="3"/>
        <v>2.4443877551020412</v>
      </c>
      <c r="O108" s="55">
        <f t="shared" si="4"/>
        <v>5.9750314972927967</v>
      </c>
      <c r="P108" s="55">
        <f t="shared" si="5"/>
        <v>0.16736313447938911</v>
      </c>
    </row>
    <row r="109" spans="1:21">
      <c r="A109" t="s">
        <v>3779</v>
      </c>
      <c r="B109" t="s">
        <v>3895</v>
      </c>
      <c r="D109" s="51">
        <v>5</v>
      </c>
      <c r="E109" s="51">
        <v>747.89</v>
      </c>
      <c r="F109" s="51">
        <v>86.733999999999995</v>
      </c>
      <c r="G109" s="51">
        <v>5</v>
      </c>
      <c r="H109" s="51">
        <v>1620.6469999999999</v>
      </c>
      <c r="I109" s="51">
        <v>120.809</v>
      </c>
      <c r="J109" s="17">
        <v>-7.492</v>
      </c>
      <c r="K109" s="17">
        <v>-11.000999999999999</v>
      </c>
      <c r="L109" s="17">
        <v>-3.9820000000000002</v>
      </c>
      <c r="M109" s="55">
        <v>1</v>
      </c>
      <c r="N109" s="55">
        <f t="shared" si="3"/>
        <v>1.7905612244897957</v>
      </c>
      <c r="O109" s="55">
        <f t="shared" si="4"/>
        <v>3.2061094986463967</v>
      </c>
      <c r="P109" s="55">
        <f t="shared" si="5"/>
        <v>0.31190450620048848</v>
      </c>
    </row>
    <row r="110" spans="1:21">
      <c r="A110" t="s">
        <v>3779</v>
      </c>
      <c r="B110" t="s">
        <v>3896</v>
      </c>
      <c r="D110" s="51">
        <v>5</v>
      </c>
      <c r="E110" s="51">
        <v>413.47699999999998</v>
      </c>
      <c r="F110" s="51">
        <v>37.158999999999999</v>
      </c>
      <c r="G110" s="51">
        <v>5</v>
      </c>
      <c r="H110" s="51">
        <v>1627.73</v>
      </c>
      <c r="I110" s="51">
        <v>120.785</v>
      </c>
      <c r="J110" s="17">
        <v>-12.266</v>
      </c>
      <c r="K110" s="17">
        <v>-17.783000000000001</v>
      </c>
      <c r="L110" s="17">
        <v>-6.7489999999999997</v>
      </c>
      <c r="M110" s="55">
        <v>1</v>
      </c>
      <c r="N110" s="55">
        <f t="shared" si="3"/>
        <v>2.8147959183673477</v>
      </c>
      <c r="O110" s="55">
        <f t="shared" si="4"/>
        <v>7.9230760620574801</v>
      </c>
      <c r="P110" s="55">
        <f t="shared" si="5"/>
        <v>0.12621360594893974</v>
      </c>
    </row>
    <row r="111" spans="1:21">
      <c r="A111" t="s">
        <v>3779</v>
      </c>
      <c r="B111" t="s">
        <v>3927</v>
      </c>
      <c r="D111" s="51">
        <v>4</v>
      </c>
      <c r="E111" s="51">
        <v>469.286</v>
      </c>
      <c r="F111" s="51">
        <v>263.572</v>
      </c>
      <c r="G111" s="51">
        <v>4</v>
      </c>
      <c r="H111" s="51">
        <v>1407.857</v>
      </c>
      <c r="I111" s="51">
        <v>623.572</v>
      </c>
      <c r="J111" s="17">
        <v>-1.7030000000000001</v>
      </c>
      <c r="K111" s="17">
        <v>-3.3210000000000002</v>
      </c>
      <c r="L111" s="17">
        <v>-8.5000000000000006E-2</v>
      </c>
      <c r="M111" s="55">
        <v>1</v>
      </c>
      <c r="N111" s="55">
        <f t="shared" si="3"/>
        <v>0.82551020408163267</v>
      </c>
      <c r="O111" s="55">
        <f t="shared" si="4"/>
        <v>0.68146709704289887</v>
      </c>
      <c r="P111" s="55">
        <f t="shared" si="5"/>
        <v>1.4674222781104416</v>
      </c>
    </row>
    <row r="112" spans="1:21">
      <c r="A112" t="s">
        <v>3779</v>
      </c>
      <c r="B112" t="s">
        <v>4030</v>
      </c>
      <c r="D112" s="51">
        <v>5</v>
      </c>
      <c r="E112" s="51">
        <v>970.58799999999997</v>
      </c>
      <c r="F112" s="51">
        <v>536.76499999999999</v>
      </c>
      <c r="G112" s="51">
        <v>5</v>
      </c>
      <c r="H112" s="51">
        <v>1786.7650000000001</v>
      </c>
      <c r="I112" s="51">
        <v>411.76499999999999</v>
      </c>
      <c r="J112" s="17">
        <v>-1.54</v>
      </c>
      <c r="K112" s="17">
        <v>-2.952</v>
      </c>
      <c r="L112" s="17">
        <v>-0.129</v>
      </c>
      <c r="M112" s="55">
        <v>1</v>
      </c>
      <c r="N112" s="55">
        <f t="shared" si="3"/>
        <v>0.72015306122448974</v>
      </c>
      <c r="O112" s="55">
        <f t="shared" si="4"/>
        <v>0.51862043159100368</v>
      </c>
      <c r="P112" s="55">
        <f t="shared" si="5"/>
        <v>1.9281924488247382</v>
      </c>
    </row>
    <row r="113" spans="1:21">
      <c r="A113" t="s">
        <v>3779</v>
      </c>
      <c r="B113" t="s">
        <v>3950</v>
      </c>
      <c r="D113" s="51">
        <v>5</v>
      </c>
      <c r="E113" s="51">
        <v>489.36799999999999</v>
      </c>
      <c r="F113" s="36">
        <v>38.111542608506419</v>
      </c>
      <c r="G113" s="51">
        <v>5</v>
      </c>
      <c r="H113" s="51">
        <v>1064.616</v>
      </c>
      <c r="I113" s="36">
        <v>706.43872006353104</v>
      </c>
      <c r="J113" s="17">
        <v>-1.038</v>
      </c>
      <c r="K113" s="17">
        <v>-2.3580000000000001</v>
      </c>
      <c r="L113" s="17">
        <v>0.28199999999999997</v>
      </c>
      <c r="M113" s="55">
        <v>1</v>
      </c>
      <c r="N113" s="55">
        <f t="shared" si="3"/>
        <v>0.67346938775510212</v>
      </c>
      <c r="O113" s="55">
        <f t="shared" si="4"/>
        <v>0.45356101624323208</v>
      </c>
      <c r="P113" s="55">
        <f t="shared" si="5"/>
        <v>2.2047750229568406</v>
      </c>
    </row>
    <row r="114" spans="1:21">
      <c r="A114" t="s">
        <v>3779</v>
      </c>
      <c r="B114" t="s">
        <v>3973</v>
      </c>
      <c r="D114" s="51">
        <v>3</v>
      </c>
      <c r="E114" s="51">
        <v>8.3670000000000009</v>
      </c>
      <c r="F114" s="36">
        <v>0.67549981495186218</v>
      </c>
      <c r="G114" s="51">
        <v>3</v>
      </c>
      <c r="H114" s="51">
        <v>9.7889999999999997</v>
      </c>
      <c r="I114" s="36">
        <v>5.1926883210914943</v>
      </c>
      <c r="J114" s="17">
        <v>-0.30599999999999999</v>
      </c>
      <c r="K114" s="17">
        <v>-1.9159999999999999</v>
      </c>
      <c r="L114" s="17">
        <v>1.3029999999999999</v>
      </c>
      <c r="M114" s="55">
        <v>1</v>
      </c>
      <c r="N114" s="55">
        <f t="shared" si="3"/>
        <v>0.82117346938775504</v>
      </c>
      <c r="O114" s="55">
        <f t="shared" si="4"/>
        <v>0.67432586682632223</v>
      </c>
      <c r="P114" s="55">
        <f t="shared" si="5"/>
        <v>1.4829625396196726</v>
      </c>
    </row>
    <row r="115" spans="1:21">
      <c r="A115" t="s">
        <v>3779</v>
      </c>
      <c r="B115" t="s">
        <v>3978</v>
      </c>
      <c r="D115" s="51">
        <v>9</v>
      </c>
      <c r="E115" s="51">
        <v>276.75099999999998</v>
      </c>
      <c r="F115" s="36">
        <v>142.572</v>
      </c>
      <c r="G115" s="51">
        <v>18</v>
      </c>
      <c r="H115" s="51">
        <v>1352.0889999999999</v>
      </c>
      <c r="I115" s="36">
        <v>803.87858683261356</v>
      </c>
      <c r="J115" s="17">
        <v>-1.5609999999999999</v>
      </c>
      <c r="K115" s="17">
        <v>-2.4630000000000001</v>
      </c>
      <c r="L115" s="17">
        <v>-0.65900000000000003</v>
      </c>
      <c r="M115" s="55">
        <v>1</v>
      </c>
      <c r="N115" s="55">
        <f t="shared" si="3"/>
        <v>0.46020408163265308</v>
      </c>
      <c r="O115" s="55">
        <f t="shared" si="4"/>
        <v>0.21178779675135362</v>
      </c>
      <c r="P115" s="55">
        <f t="shared" si="5"/>
        <v>4.7217073662371369</v>
      </c>
    </row>
    <row r="116" spans="1:21">
      <c r="A116" t="s">
        <v>3779</v>
      </c>
      <c r="B116" t="s">
        <v>3990</v>
      </c>
      <c r="D116" s="51">
        <v>6</v>
      </c>
      <c r="E116" s="51">
        <v>254.642</v>
      </c>
      <c r="F116" s="36">
        <v>142.93997394011234</v>
      </c>
      <c r="G116" s="51">
        <v>6</v>
      </c>
      <c r="H116" s="51">
        <v>1554.376</v>
      </c>
      <c r="I116" s="36">
        <v>519.78662239807591</v>
      </c>
      <c r="J116" s="17">
        <v>-3.1459999999999999</v>
      </c>
      <c r="K116" s="17">
        <v>-4.8390000000000004</v>
      </c>
      <c r="L116" s="17">
        <v>-1.454</v>
      </c>
      <c r="M116" s="55">
        <v>1</v>
      </c>
      <c r="N116" s="55">
        <f t="shared" si="3"/>
        <v>0.86352040816326547</v>
      </c>
      <c r="O116" s="55">
        <f t="shared" si="4"/>
        <v>0.74566749531445264</v>
      </c>
      <c r="P116" s="55">
        <f t="shared" si="5"/>
        <v>1.3410803156684385</v>
      </c>
    </row>
    <row r="117" spans="1:21">
      <c r="A117" t="s">
        <v>3779</v>
      </c>
      <c r="B117" t="s">
        <v>3996</v>
      </c>
      <c r="D117" s="51">
        <v>6</v>
      </c>
      <c r="E117" s="51">
        <v>385.67500000000001</v>
      </c>
      <c r="F117" s="36">
        <v>185.56844393376798</v>
      </c>
      <c r="G117" s="51">
        <v>6</v>
      </c>
      <c r="H117" s="51">
        <v>1969.6969999999999</v>
      </c>
      <c r="I117" s="36">
        <v>1180.8843080573133</v>
      </c>
      <c r="J117" s="17">
        <v>-1.7290000000000001</v>
      </c>
      <c r="K117" s="17">
        <v>-3.056</v>
      </c>
      <c r="L117" s="17">
        <v>-0.40300000000000002</v>
      </c>
      <c r="M117" s="55">
        <v>1</v>
      </c>
      <c r="N117" s="55">
        <f t="shared" si="3"/>
        <v>0.67678571428571432</v>
      </c>
      <c r="O117" s="55">
        <f t="shared" si="4"/>
        <v>0.45803890306122452</v>
      </c>
      <c r="P117" s="55">
        <f t="shared" si="5"/>
        <v>2.1832206681936213</v>
      </c>
    </row>
    <row r="118" spans="1:21">
      <c r="A118" t="s">
        <v>3779</v>
      </c>
      <c r="B118" t="s">
        <v>4000</v>
      </c>
      <c r="D118" s="51">
        <v>10</v>
      </c>
      <c r="E118" s="51">
        <v>644.13300000000004</v>
      </c>
      <c r="F118" s="36">
        <v>181.50841313834465</v>
      </c>
      <c r="G118" s="51">
        <v>10</v>
      </c>
      <c r="H118" s="51">
        <v>2028.0609999999999</v>
      </c>
      <c r="I118" s="36">
        <v>1270.5588919684126</v>
      </c>
      <c r="J118" s="17">
        <v>-1.46</v>
      </c>
      <c r="K118" s="17">
        <v>-2.4470000000000001</v>
      </c>
      <c r="L118" s="17">
        <v>-0.47399999999999998</v>
      </c>
      <c r="M118" s="55">
        <v>1</v>
      </c>
      <c r="N118" s="55">
        <f t="shared" si="3"/>
        <v>0.50331632653061231</v>
      </c>
      <c r="O118" s="55">
        <f t="shared" si="4"/>
        <v>0.25332732455226997</v>
      </c>
      <c r="P118" s="55">
        <f t="shared" si="5"/>
        <v>3.9474620504021716</v>
      </c>
    </row>
    <row r="119" spans="1:21">
      <c r="A119" t="s">
        <v>3779</v>
      </c>
      <c r="B119" t="s">
        <v>4002</v>
      </c>
      <c r="D119" s="51">
        <v>10</v>
      </c>
      <c r="E119" s="51">
        <v>416.66699999999997</v>
      </c>
      <c r="F119" s="36">
        <v>153.72147933844508</v>
      </c>
      <c r="G119" s="51">
        <v>10</v>
      </c>
      <c r="H119" s="51">
        <v>2159.7220000000002</v>
      </c>
      <c r="I119" s="36">
        <v>351.36383309896883</v>
      </c>
      <c r="J119" s="17">
        <v>-6.1550000000000002</v>
      </c>
      <c r="K119" s="17">
        <v>-8.2539999999999996</v>
      </c>
      <c r="L119" s="17">
        <v>-4.056</v>
      </c>
      <c r="M119" s="55">
        <v>1</v>
      </c>
      <c r="N119" s="55">
        <f t="shared" si="3"/>
        <v>1.0709183673469387</v>
      </c>
      <c r="O119" s="55">
        <f t="shared" si="4"/>
        <v>1.1468661495210326</v>
      </c>
      <c r="P119" s="55">
        <f t="shared" si="5"/>
        <v>0.87194133370980687</v>
      </c>
    </row>
    <row r="120" spans="1:21">
      <c r="A120" t="s">
        <v>3779</v>
      </c>
      <c r="B120" t="s">
        <v>4015</v>
      </c>
      <c r="D120" s="51">
        <v>14</v>
      </c>
      <c r="E120" s="51">
        <v>1.7090000000000001</v>
      </c>
      <c r="F120" s="36">
        <v>1.2983551132105575</v>
      </c>
      <c r="G120" s="51">
        <v>14</v>
      </c>
      <c r="H120" s="51">
        <v>1.2190000000000001</v>
      </c>
      <c r="I120" s="36">
        <v>1.5902043893789251</v>
      </c>
      <c r="J120" s="17">
        <v>0.32800000000000001</v>
      </c>
      <c r="K120" s="17">
        <v>-0.41799999999999998</v>
      </c>
      <c r="L120" s="17">
        <v>1.073</v>
      </c>
      <c r="M120" s="55">
        <v>1</v>
      </c>
      <c r="N120" s="55">
        <f t="shared" si="3"/>
        <v>0.38035714285714284</v>
      </c>
      <c r="O120" s="55">
        <f t="shared" si="4"/>
        <v>0.14467155612244897</v>
      </c>
      <c r="P120" s="55">
        <f t="shared" si="5"/>
        <v>6.9122087769181606</v>
      </c>
    </row>
    <row r="121" spans="1:21">
      <c r="A121" s="53" t="s">
        <v>4064</v>
      </c>
      <c r="B121" s="53">
        <v>16</v>
      </c>
      <c r="D121" s="51"/>
      <c r="E121" s="51"/>
      <c r="G121" s="51"/>
      <c r="H121" s="51"/>
    </row>
    <row r="122" spans="1:21">
      <c r="A122" s="53" t="s">
        <v>4065</v>
      </c>
      <c r="B122" s="52">
        <f>SUM(D105:D120,G105:G120)</f>
        <v>225</v>
      </c>
      <c r="D122" s="51"/>
      <c r="E122" s="51"/>
      <c r="G122" s="51"/>
      <c r="H122" s="51"/>
    </row>
    <row r="125" spans="1:21">
      <c r="A125" t="s">
        <v>3800</v>
      </c>
      <c r="B125" t="s">
        <v>3991</v>
      </c>
      <c r="D125" s="51">
        <v>6</v>
      </c>
      <c r="E125" s="51">
        <v>329.08199999999999</v>
      </c>
      <c r="F125" s="36">
        <v>262.44567951101806</v>
      </c>
      <c r="G125" s="51">
        <v>6</v>
      </c>
      <c r="H125" s="51">
        <v>2311.2240000000002</v>
      </c>
      <c r="I125" s="36">
        <v>918.55865354369166</v>
      </c>
      <c r="J125" s="17">
        <v>-2.7080000000000002</v>
      </c>
      <c r="K125" s="17">
        <v>-4.274</v>
      </c>
      <c r="L125" s="17">
        <v>-1.141</v>
      </c>
      <c r="M125" s="55">
        <v>1</v>
      </c>
      <c r="N125" s="55">
        <f t="shared" si="3"/>
        <v>0.79923469387755108</v>
      </c>
      <c r="O125" s="55">
        <f t="shared" si="4"/>
        <v>0.63877609589754281</v>
      </c>
      <c r="P125" s="55">
        <f t="shared" si="5"/>
        <v>1.5654937722660118</v>
      </c>
      <c r="Q125" s="44">
        <v>-2.5059999999999998</v>
      </c>
      <c r="R125" s="44">
        <v>-3.4159999999999999</v>
      </c>
      <c r="S125" s="44">
        <v>-1.597</v>
      </c>
      <c r="T125" s="46">
        <v>64</v>
      </c>
      <c r="U125" s="46">
        <v>4</v>
      </c>
    </row>
    <row r="126" spans="1:21">
      <c r="A126" t="s">
        <v>3800</v>
      </c>
      <c r="B126" t="s">
        <v>3997</v>
      </c>
      <c r="D126" s="51">
        <v>6</v>
      </c>
      <c r="E126" s="51">
        <v>201.68100000000001</v>
      </c>
      <c r="F126" s="36">
        <v>247.00654566225566</v>
      </c>
      <c r="G126" s="51">
        <v>6</v>
      </c>
      <c r="H126" s="51">
        <v>1450.98</v>
      </c>
      <c r="I126" s="36">
        <v>1042.9192477847937</v>
      </c>
      <c r="J126" s="17">
        <v>-1.5209999999999999</v>
      </c>
      <c r="K126" s="17">
        <v>-2.806</v>
      </c>
      <c r="L126" s="17">
        <v>-0.23599999999999999</v>
      </c>
      <c r="M126" s="55">
        <v>1</v>
      </c>
      <c r="N126" s="55">
        <f t="shared" si="3"/>
        <v>0.65561224489795922</v>
      </c>
      <c r="O126" s="55">
        <f t="shared" si="4"/>
        <v>0.42982741566014165</v>
      </c>
      <c r="P126" s="55">
        <f t="shared" si="5"/>
        <v>2.3265151629850562</v>
      </c>
    </row>
    <row r="127" spans="1:21">
      <c r="A127" t="s">
        <v>3800</v>
      </c>
      <c r="B127" t="s">
        <v>4001</v>
      </c>
      <c r="D127" s="51">
        <v>10</v>
      </c>
      <c r="E127" s="51">
        <v>381.137</v>
      </c>
      <c r="F127" s="36">
        <v>142.99819579281413</v>
      </c>
      <c r="G127" s="51">
        <v>10</v>
      </c>
      <c r="H127" s="51">
        <v>1815.2449999999999</v>
      </c>
      <c r="I127" s="36">
        <v>490.27636615484533</v>
      </c>
      <c r="J127" s="17">
        <v>-3.8029999999999999</v>
      </c>
      <c r="K127" s="17">
        <v>-5.2720000000000002</v>
      </c>
      <c r="L127" s="17">
        <v>-2.3340000000000001</v>
      </c>
      <c r="M127" s="55">
        <v>1</v>
      </c>
      <c r="N127" s="55">
        <f t="shared" si="3"/>
        <v>0.7494897959183674</v>
      </c>
      <c r="O127" s="55">
        <f t="shared" si="4"/>
        <v>0.56173495418575603</v>
      </c>
      <c r="P127" s="55">
        <f t="shared" si="5"/>
        <v>1.7801989934016413</v>
      </c>
    </row>
    <row r="128" spans="1:21">
      <c r="A128" t="s">
        <v>3800</v>
      </c>
      <c r="B128" t="s">
        <v>4003</v>
      </c>
      <c r="D128" s="51">
        <v>10</v>
      </c>
      <c r="E128" s="51">
        <v>323.20400000000001</v>
      </c>
      <c r="F128" s="36">
        <v>157.24109437421248</v>
      </c>
      <c r="G128" s="51">
        <v>10</v>
      </c>
      <c r="H128" s="51">
        <v>2171.2710000000002</v>
      </c>
      <c r="I128" s="36">
        <v>1100.681336064167</v>
      </c>
      <c r="J128" s="17">
        <v>-2.2509999999999999</v>
      </c>
      <c r="K128" s="17">
        <v>-3.371</v>
      </c>
      <c r="L128" s="17">
        <v>-1.131</v>
      </c>
      <c r="M128" s="55">
        <v>1</v>
      </c>
      <c r="N128" s="55">
        <f t="shared" si="3"/>
        <v>0.57142857142857151</v>
      </c>
      <c r="O128" s="55">
        <f t="shared" si="4"/>
        <v>0.32653061224489804</v>
      </c>
      <c r="P128" s="55">
        <f t="shared" si="5"/>
        <v>3.0624999999999991</v>
      </c>
    </row>
    <row r="129" spans="1:21">
      <c r="A129" s="53" t="s">
        <v>4064</v>
      </c>
      <c r="B129" s="53">
        <v>4</v>
      </c>
      <c r="D129" s="51"/>
      <c r="E129" s="51"/>
      <c r="G129" s="51"/>
      <c r="H129" s="51"/>
    </row>
    <row r="130" spans="1:21">
      <c r="A130" s="53" t="s">
        <v>4065</v>
      </c>
      <c r="B130" s="52">
        <f>SUM(D125:D128,G125:G128)</f>
        <v>64</v>
      </c>
      <c r="D130" s="51"/>
      <c r="E130" s="51"/>
      <c r="G130" s="51"/>
      <c r="H130" s="51"/>
    </row>
    <row r="133" spans="1:21">
      <c r="A133" t="s">
        <v>3776</v>
      </c>
      <c r="B133" t="s">
        <v>3963</v>
      </c>
      <c r="D133" s="51">
        <v>5</v>
      </c>
      <c r="E133" s="51">
        <v>496.26299999999998</v>
      </c>
      <c r="F133" s="51">
        <v>214.553</v>
      </c>
      <c r="G133" s="51">
        <v>5</v>
      </c>
      <c r="H133" s="51">
        <v>1945.8340000000001</v>
      </c>
      <c r="I133" s="51">
        <v>327.25099999999998</v>
      </c>
      <c r="J133" s="17">
        <v>-4.7290000000000001</v>
      </c>
      <c r="K133" s="17">
        <v>-7.1440000000000001</v>
      </c>
      <c r="L133" s="17">
        <v>-2.3140000000000001</v>
      </c>
      <c r="M133" s="55">
        <v>1</v>
      </c>
      <c r="N133" s="55">
        <f t="shared" ref="N133:N194" si="6">(L133-K133)/3.92</f>
        <v>1.2321428571428572</v>
      </c>
      <c r="O133" s="55">
        <f t="shared" ref="O133:O194" si="7">(N133*N133)*M133</f>
        <v>1.5181760204081634</v>
      </c>
      <c r="P133" s="55">
        <f t="shared" ref="P133:P194" si="8">1/O133</f>
        <v>0.65868515017853391</v>
      </c>
      <c r="Q133" s="44">
        <v>-4.7290000000000001</v>
      </c>
      <c r="R133" s="44">
        <v>-7.1440000000000001</v>
      </c>
      <c r="S133" s="44">
        <v>-2.3140000000000001</v>
      </c>
      <c r="T133" s="46">
        <v>10</v>
      </c>
      <c r="U133" s="46">
        <v>1</v>
      </c>
    </row>
    <row r="134" spans="1:21">
      <c r="A134" s="53" t="s">
        <v>4064</v>
      </c>
      <c r="B134" s="53">
        <v>1</v>
      </c>
      <c r="D134" s="51"/>
      <c r="E134" s="51"/>
      <c r="F134" s="51"/>
      <c r="G134" s="51"/>
      <c r="H134" s="51"/>
      <c r="I134" s="51"/>
    </row>
    <row r="135" spans="1:21">
      <c r="A135" s="53" t="s">
        <v>4065</v>
      </c>
      <c r="B135" s="52">
        <f>SUM(D133,G133)</f>
        <v>10</v>
      </c>
      <c r="D135" s="51"/>
      <c r="E135" s="51"/>
      <c r="F135" s="51"/>
      <c r="G135" s="51"/>
      <c r="H135" s="51"/>
      <c r="I135" s="51"/>
    </row>
    <row r="138" spans="1:21">
      <c r="A138" t="s">
        <v>3801</v>
      </c>
      <c r="B138" t="s">
        <v>3992</v>
      </c>
      <c r="D138" s="51">
        <v>6</v>
      </c>
      <c r="E138" s="51">
        <v>1526.6669999999999</v>
      </c>
      <c r="F138" s="36">
        <v>408.24665747070111</v>
      </c>
      <c r="G138" s="51">
        <v>6</v>
      </c>
      <c r="H138" s="51">
        <v>1986.6669999999999</v>
      </c>
      <c r="I138" s="36">
        <v>424.57740558583657</v>
      </c>
      <c r="J138" s="17">
        <v>-1.0189999999999999</v>
      </c>
      <c r="K138" s="17">
        <v>-2.222</v>
      </c>
      <c r="L138" s="17">
        <v>0.184</v>
      </c>
      <c r="M138" s="55">
        <v>1</v>
      </c>
      <c r="N138" s="55">
        <f t="shared" si="6"/>
        <v>0.61377551020408172</v>
      </c>
      <c r="O138" s="55">
        <f t="shared" si="7"/>
        <v>0.3767203769262808</v>
      </c>
      <c r="P138" s="55">
        <f t="shared" si="8"/>
        <v>2.6544887435056022</v>
      </c>
      <c r="Q138" s="44">
        <v>-0.71899999999999997</v>
      </c>
      <c r="R138" s="44">
        <v>-1.33</v>
      </c>
      <c r="S138" s="44">
        <v>-0.108</v>
      </c>
      <c r="T138" s="46">
        <v>44</v>
      </c>
      <c r="U138" s="46">
        <v>3</v>
      </c>
    </row>
    <row r="139" spans="1:21">
      <c r="A139" t="s">
        <v>3801</v>
      </c>
      <c r="B139" t="s">
        <v>3994</v>
      </c>
      <c r="D139" s="51">
        <v>10</v>
      </c>
      <c r="E139" s="51">
        <v>2719.16</v>
      </c>
      <c r="F139" s="36">
        <v>763.5951866008586</v>
      </c>
      <c r="G139" s="51">
        <v>10</v>
      </c>
      <c r="H139" s="51">
        <v>3307.0859999999998</v>
      </c>
      <c r="I139" s="36">
        <v>896.39503693962968</v>
      </c>
      <c r="J139" s="17">
        <v>-0.67600000000000005</v>
      </c>
      <c r="K139" s="17">
        <v>-1.577</v>
      </c>
      <c r="L139" s="17">
        <v>0.22500000000000001</v>
      </c>
      <c r="M139" s="55">
        <v>1</v>
      </c>
      <c r="N139" s="55">
        <f t="shared" si="6"/>
        <v>0.45969387755102042</v>
      </c>
      <c r="O139" s="55">
        <f t="shared" si="7"/>
        <v>0.21131846105789256</v>
      </c>
      <c r="P139" s="55">
        <f t="shared" si="8"/>
        <v>4.7321942200120466</v>
      </c>
    </row>
    <row r="140" spans="1:21">
      <c r="A140" t="s">
        <v>3801</v>
      </c>
      <c r="B140" t="s">
        <v>3998</v>
      </c>
      <c r="D140" s="51">
        <v>6</v>
      </c>
      <c r="E140" s="51">
        <v>1685.393</v>
      </c>
      <c r="F140" s="36">
        <v>412.83455175893397</v>
      </c>
      <c r="G140" s="51">
        <v>6</v>
      </c>
      <c r="H140" s="51">
        <v>2064.6060000000002</v>
      </c>
      <c r="I140" s="36">
        <v>866.95525313247845</v>
      </c>
      <c r="J140" s="17">
        <v>-0.51500000000000001</v>
      </c>
      <c r="K140" s="17">
        <v>-1.6659999999999999</v>
      </c>
      <c r="L140" s="17">
        <v>0.63500000000000001</v>
      </c>
      <c r="M140" s="55">
        <v>1</v>
      </c>
      <c r="N140" s="55">
        <f t="shared" si="6"/>
        <v>0.58698979591836742</v>
      </c>
      <c r="O140" s="55">
        <f t="shared" si="7"/>
        <v>0.34455702051228665</v>
      </c>
      <c r="P140" s="55">
        <f t="shared" si="8"/>
        <v>2.9022772443098157</v>
      </c>
    </row>
    <row r="141" spans="1:21">
      <c r="A141" s="53" t="s">
        <v>4064</v>
      </c>
      <c r="B141" s="53">
        <v>3</v>
      </c>
      <c r="D141" s="51"/>
      <c r="E141" s="51"/>
      <c r="G141" s="51"/>
      <c r="H141" s="51"/>
    </row>
    <row r="142" spans="1:21">
      <c r="A142" s="53" t="s">
        <v>4065</v>
      </c>
      <c r="B142" s="52">
        <f>SUM(D138:D140,G138:G140)</f>
        <v>44</v>
      </c>
      <c r="D142" s="51"/>
      <c r="E142" s="51"/>
      <c r="G142" s="51"/>
      <c r="H142" s="51"/>
    </row>
    <row r="145" spans="1:21">
      <c r="A145" t="s">
        <v>3783</v>
      </c>
      <c r="B145" t="s">
        <v>3928</v>
      </c>
      <c r="D145" s="51">
        <v>5</v>
      </c>
      <c r="E145" s="51">
        <v>219.34200000000001</v>
      </c>
      <c r="F145" s="36">
        <v>72.142261158075712</v>
      </c>
      <c r="G145" s="51">
        <v>5</v>
      </c>
      <c r="H145" s="51">
        <v>464.47199999999998</v>
      </c>
      <c r="I145" s="36">
        <v>131.00227852980268</v>
      </c>
      <c r="J145" s="17">
        <v>-2.0920000000000001</v>
      </c>
      <c r="K145" s="17">
        <v>-3.6339999999999999</v>
      </c>
      <c r="L145" s="17">
        <v>-0.55100000000000005</v>
      </c>
      <c r="M145" s="55">
        <v>1</v>
      </c>
      <c r="N145" s="55">
        <f t="shared" si="6"/>
        <v>0.78647959183673466</v>
      </c>
      <c r="O145" s="55">
        <f t="shared" si="7"/>
        <v>0.61855014837567679</v>
      </c>
      <c r="P145" s="55">
        <f t="shared" si="8"/>
        <v>1.6166837929406646</v>
      </c>
      <c r="Q145" s="44">
        <v>-1.6619999999999999</v>
      </c>
      <c r="R145" s="44">
        <v>-2.1080000000000001</v>
      </c>
      <c r="S145" s="44">
        <v>-1.2150000000000001</v>
      </c>
      <c r="T145" s="46">
        <v>107</v>
      </c>
      <c r="U145" s="46">
        <v>7</v>
      </c>
    </row>
    <row r="146" spans="1:21">
      <c r="A146" t="s">
        <v>3783</v>
      </c>
      <c r="B146" t="s">
        <v>3962</v>
      </c>
      <c r="D146" s="51">
        <v>8</v>
      </c>
      <c r="E146" s="51">
        <v>3.3679999999999999</v>
      </c>
      <c r="F146" s="36">
        <v>0.92772409691675051</v>
      </c>
      <c r="G146" s="51">
        <v>8</v>
      </c>
      <c r="H146" s="51">
        <v>7.891</v>
      </c>
      <c r="I146" s="36">
        <v>4.5311402538433967</v>
      </c>
      <c r="J146" s="17">
        <v>-1.3069999999999999</v>
      </c>
      <c r="K146" s="17">
        <v>-2.387</v>
      </c>
      <c r="L146" s="17">
        <v>-0.22800000000000001</v>
      </c>
      <c r="M146" s="55">
        <v>1</v>
      </c>
      <c r="N146" s="55">
        <f t="shared" si="6"/>
        <v>0.55076530612244889</v>
      </c>
      <c r="O146" s="55">
        <f t="shared" si="7"/>
        <v>0.30334242242815485</v>
      </c>
      <c r="P146" s="55">
        <f t="shared" si="8"/>
        <v>3.2966045170844676</v>
      </c>
    </row>
    <row r="147" spans="1:21">
      <c r="A147" t="s">
        <v>3783</v>
      </c>
      <c r="B147" t="s">
        <v>3979</v>
      </c>
      <c r="D147" s="51">
        <v>9</v>
      </c>
      <c r="E147" s="51">
        <v>88.418000000000006</v>
      </c>
      <c r="F147" s="36">
        <v>155.29500000000002</v>
      </c>
      <c r="G147" s="51">
        <v>18</v>
      </c>
      <c r="H147" s="51">
        <v>500.05700000000002</v>
      </c>
      <c r="I147" s="36">
        <v>221.19855750433814</v>
      </c>
      <c r="J147" s="17">
        <v>-1.9710000000000001</v>
      </c>
      <c r="K147" s="17">
        <v>-2.9289999999999998</v>
      </c>
      <c r="L147" s="17">
        <v>-1.014</v>
      </c>
      <c r="M147" s="55">
        <v>1</v>
      </c>
      <c r="N147" s="55">
        <f t="shared" si="6"/>
        <v>0.48852040816326525</v>
      </c>
      <c r="O147" s="55">
        <f t="shared" si="7"/>
        <v>0.23865218919200329</v>
      </c>
      <c r="P147" s="55">
        <f t="shared" si="8"/>
        <v>4.1901983107117786</v>
      </c>
    </row>
    <row r="148" spans="1:21">
      <c r="A148" t="s">
        <v>3783</v>
      </c>
      <c r="B148" t="s">
        <v>3987</v>
      </c>
      <c r="D148" s="51">
        <v>5</v>
      </c>
      <c r="E148" s="51">
        <v>4.7370000000000001</v>
      </c>
      <c r="F148" s="36">
        <v>1.2902112230173786</v>
      </c>
      <c r="G148" s="51">
        <v>5</v>
      </c>
      <c r="H148" s="51">
        <v>8.4359999999999999</v>
      </c>
      <c r="I148" s="36">
        <v>3.736469590402149</v>
      </c>
      <c r="J148" s="17">
        <v>-1.1950000000000001</v>
      </c>
      <c r="K148" s="17">
        <v>-2.54</v>
      </c>
      <c r="L148" s="17">
        <v>0.151</v>
      </c>
      <c r="M148" s="55">
        <v>1</v>
      </c>
      <c r="N148" s="55">
        <f t="shared" si="6"/>
        <v>0.68647959183673468</v>
      </c>
      <c r="O148" s="55">
        <f t="shared" si="7"/>
        <v>0.47125423000832983</v>
      </c>
      <c r="P148" s="55">
        <f t="shared" si="8"/>
        <v>2.1219968677677952</v>
      </c>
    </row>
    <row r="149" spans="1:21">
      <c r="A149" t="s">
        <v>3783</v>
      </c>
      <c r="B149" t="s">
        <v>3993</v>
      </c>
      <c r="D149" s="51">
        <v>6</v>
      </c>
      <c r="E149" s="51">
        <v>864.41600000000005</v>
      </c>
      <c r="F149" s="36">
        <v>244.31210694519416</v>
      </c>
      <c r="G149" s="51">
        <v>6</v>
      </c>
      <c r="H149" s="51">
        <v>1400.52</v>
      </c>
      <c r="I149" s="36">
        <v>315.57021305249958</v>
      </c>
      <c r="J149" s="17">
        <v>-1.7529999999999999</v>
      </c>
      <c r="K149" s="17">
        <v>-3.0840000000000001</v>
      </c>
      <c r="L149" s="17">
        <v>-0.42199999999999999</v>
      </c>
      <c r="M149" s="55">
        <v>1</v>
      </c>
      <c r="N149" s="55">
        <f t="shared" si="6"/>
        <v>0.67908163265306121</v>
      </c>
      <c r="O149" s="55">
        <f t="shared" si="7"/>
        <v>0.46115186380674716</v>
      </c>
      <c r="P149" s="55">
        <f t="shared" si="8"/>
        <v>2.1684830496945917</v>
      </c>
    </row>
    <row r="150" spans="1:21">
      <c r="A150" t="s">
        <v>3783</v>
      </c>
      <c r="B150" t="s">
        <v>3995</v>
      </c>
      <c r="D150" s="51">
        <v>10</v>
      </c>
      <c r="E150" s="51">
        <v>1080.94</v>
      </c>
      <c r="F150" s="36">
        <v>520.16621459875694</v>
      </c>
      <c r="G150" s="51">
        <v>10</v>
      </c>
      <c r="H150" s="51">
        <v>2201.0439999999999</v>
      </c>
      <c r="I150" s="36">
        <v>941.25194554911809</v>
      </c>
      <c r="J150" s="17">
        <v>-1.411</v>
      </c>
      <c r="K150" s="17">
        <v>-2.39</v>
      </c>
      <c r="L150" s="17">
        <v>-0.43099999999999999</v>
      </c>
      <c r="M150" s="55">
        <v>1</v>
      </c>
      <c r="N150" s="55">
        <f t="shared" si="6"/>
        <v>0.4997448979591837</v>
      </c>
      <c r="O150" s="55">
        <f t="shared" si="7"/>
        <v>0.24974496303623492</v>
      </c>
      <c r="P150" s="55">
        <f t="shared" si="8"/>
        <v>4.0040847584778412</v>
      </c>
    </row>
    <row r="151" spans="1:21">
      <c r="A151" t="s">
        <v>3783</v>
      </c>
      <c r="B151" t="s">
        <v>3999</v>
      </c>
      <c r="D151" s="51">
        <v>6</v>
      </c>
      <c r="E151" s="51">
        <v>1845.528</v>
      </c>
      <c r="F151" s="36">
        <v>418.20628276485752</v>
      </c>
      <c r="G151" s="51">
        <v>6</v>
      </c>
      <c r="H151" s="51">
        <v>2650.4059999999999</v>
      </c>
      <c r="I151" s="36">
        <v>238.97466879566963</v>
      </c>
      <c r="J151" s="17">
        <v>-2.181</v>
      </c>
      <c r="K151" s="17">
        <v>-3.609</v>
      </c>
      <c r="L151" s="17">
        <v>-0.752</v>
      </c>
      <c r="M151" s="55">
        <v>1</v>
      </c>
      <c r="N151" s="55">
        <f t="shared" si="6"/>
        <v>0.728826530612245</v>
      </c>
      <c r="O151" s="55">
        <f t="shared" si="7"/>
        <v>0.53118811172428171</v>
      </c>
      <c r="P151" s="55">
        <f t="shared" si="8"/>
        <v>1.8825722525188207</v>
      </c>
    </row>
    <row r="152" spans="1:21">
      <c r="A152" s="53" t="s">
        <v>4064</v>
      </c>
      <c r="B152" s="53">
        <v>7</v>
      </c>
      <c r="D152" s="51"/>
      <c r="E152" s="51"/>
      <c r="G152" s="51"/>
      <c r="H152" s="51"/>
    </row>
    <row r="153" spans="1:21">
      <c r="A153" s="53" t="s">
        <v>4065</v>
      </c>
      <c r="B153" s="52">
        <f>SUM(D145:D151,G145:G151)</f>
        <v>107</v>
      </c>
      <c r="D153" s="51"/>
      <c r="E153" s="51"/>
      <c r="G153" s="51"/>
      <c r="H153" s="51"/>
    </row>
    <row r="156" spans="1:21">
      <c r="A156" t="s">
        <v>3778</v>
      </c>
      <c r="B156" t="s">
        <v>3879</v>
      </c>
      <c r="D156" s="51">
        <v>9</v>
      </c>
      <c r="E156" s="51">
        <v>951.76099999999997</v>
      </c>
      <c r="F156" s="36">
        <v>377.916</v>
      </c>
      <c r="G156" s="51">
        <v>9</v>
      </c>
      <c r="H156" s="51">
        <v>3444.413</v>
      </c>
      <c r="I156" s="36">
        <v>1654.0139999999999</v>
      </c>
      <c r="J156" s="17">
        <v>-1.9790000000000001</v>
      </c>
      <c r="K156" s="17">
        <v>-3.1059999999999999</v>
      </c>
      <c r="L156" s="17">
        <v>-0.85099999999999998</v>
      </c>
      <c r="M156" s="55">
        <v>1</v>
      </c>
      <c r="N156" s="55">
        <f t="shared" si="6"/>
        <v>0.57525510204081631</v>
      </c>
      <c r="O156" s="55">
        <f t="shared" si="7"/>
        <v>0.33091843242398999</v>
      </c>
      <c r="P156" s="55">
        <f t="shared" si="8"/>
        <v>3.0218927143917682</v>
      </c>
      <c r="Q156" s="44">
        <v>-1.4410000000000001</v>
      </c>
      <c r="R156" s="44">
        <v>-2.6269999999999998</v>
      </c>
      <c r="S156" s="44">
        <v>-0.25600000000000001</v>
      </c>
      <c r="T156" s="46">
        <v>76</v>
      </c>
      <c r="U156" s="46">
        <v>6</v>
      </c>
    </row>
    <row r="157" spans="1:21">
      <c r="A157" t="s">
        <v>3778</v>
      </c>
      <c r="B157" t="s">
        <v>3929</v>
      </c>
      <c r="D157" s="51">
        <v>5</v>
      </c>
      <c r="E157" s="51">
        <v>188.80600000000001</v>
      </c>
      <c r="F157" s="36">
        <v>54.258189474032399</v>
      </c>
      <c r="G157" s="51">
        <v>5</v>
      </c>
      <c r="H157" s="51">
        <v>507.39</v>
      </c>
      <c r="I157" s="36">
        <v>160.10470325696244</v>
      </c>
      <c r="J157" s="17">
        <v>-2.4060000000000001</v>
      </c>
      <c r="K157" s="17">
        <v>-4.0330000000000004</v>
      </c>
      <c r="L157" s="17">
        <v>-0.77800000000000002</v>
      </c>
      <c r="M157" s="55">
        <v>1</v>
      </c>
      <c r="N157" s="55">
        <f t="shared" si="6"/>
        <v>0.8303571428571429</v>
      </c>
      <c r="O157" s="55">
        <f t="shared" si="7"/>
        <v>0.68949298469387765</v>
      </c>
      <c r="P157" s="55">
        <f t="shared" si="8"/>
        <v>1.4503410798936291</v>
      </c>
    </row>
    <row r="158" spans="1:21">
      <c r="A158" t="s">
        <v>3778</v>
      </c>
      <c r="B158" t="s">
        <v>4004</v>
      </c>
      <c r="D158" s="51">
        <v>6</v>
      </c>
      <c r="E158" s="51">
        <v>155.84399999999999</v>
      </c>
      <c r="F158" s="36">
        <v>55.351119717671473</v>
      </c>
      <c r="G158" s="51">
        <v>6</v>
      </c>
      <c r="H158" s="51">
        <v>120.779</v>
      </c>
      <c r="I158" s="36">
        <v>57.261721717042349</v>
      </c>
      <c r="J158" s="17">
        <v>0.57499999999999996</v>
      </c>
      <c r="K158" s="17">
        <v>-0.57999999999999996</v>
      </c>
      <c r="L158" s="17">
        <v>1.7290000000000001</v>
      </c>
      <c r="M158" s="55">
        <v>1</v>
      </c>
      <c r="N158" s="55">
        <f t="shared" si="6"/>
        <v>0.58903061224489806</v>
      </c>
      <c r="O158" s="55">
        <f t="shared" si="7"/>
        <v>0.34695706216159944</v>
      </c>
      <c r="P158" s="55">
        <f t="shared" si="8"/>
        <v>2.882201024443301</v>
      </c>
    </row>
    <row r="159" spans="1:21">
      <c r="A159" t="s">
        <v>3778</v>
      </c>
      <c r="B159" t="s">
        <v>4005</v>
      </c>
      <c r="D159" s="51">
        <v>6</v>
      </c>
      <c r="E159" s="51">
        <v>98.182000000000002</v>
      </c>
      <c r="F159" s="36">
        <v>20.994576585394618</v>
      </c>
      <c r="G159" s="51">
        <v>6</v>
      </c>
      <c r="H159" s="51">
        <v>106.753</v>
      </c>
      <c r="I159" s="36">
        <v>34.356543132276855</v>
      </c>
      <c r="J159" s="17">
        <v>-0.27800000000000002</v>
      </c>
      <c r="K159" s="17">
        <v>-1.415</v>
      </c>
      <c r="L159" s="17">
        <v>0.85899999999999999</v>
      </c>
      <c r="M159" s="55">
        <v>1</v>
      </c>
      <c r="N159" s="55">
        <f t="shared" si="6"/>
        <v>0.58010204081632655</v>
      </c>
      <c r="O159" s="55">
        <f t="shared" si="7"/>
        <v>0.33651837775926702</v>
      </c>
      <c r="P159" s="55">
        <f t="shared" si="8"/>
        <v>2.9716059094857625</v>
      </c>
    </row>
    <row r="160" spans="1:21">
      <c r="A160" t="s">
        <v>3778</v>
      </c>
      <c r="B160" t="s">
        <v>4006</v>
      </c>
      <c r="D160" s="51">
        <v>6</v>
      </c>
      <c r="E160" s="51">
        <v>61.558</v>
      </c>
      <c r="F160" s="36">
        <v>17.178271566138427</v>
      </c>
      <c r="G160" s="51">
        <v>6</v>
      </c>
      <c r="H160" s="51">
        <v>86.494</v>
      </c>
      <c r="I160" s="36">
        <v>20.994576585394618</v>
      </c>
      <c r="J160" s="17">
        <v>-1.2</v>
      </c>
      <c r="K160" s="17">
        <v>-2.4289999999999998</v>
      </c>
      <c r="L160" s="17">
        <v>0.03</v>
      </c>
      <c r="M160" s="55">
        <v>1</v>
      </c>
      <c r="N160" s="55">
        <f t="shared" si="6"/>
        <v>0.62729591836734688</v>
      </c>
      <c r="O160" s="55">
        <f t="shared" si="7"/>
        <v>0.39350016920033315</v>
      </c>
      <c r="P160" s="55">
        <f t="shared" si="8"/>
        <v>2.5412949682644084</v>
      </c>
    </row>
    <row r="161" spans="1:21">
      <c r="A161" t="s">
        <v>3778</v>
      </c>
      <c r="B161" t="s">
        <v>4007</v>
      </c>
      <c r="D161" s="51">
        <v>6</v>
      </c>
      <c r="E161" s="51">
        <v>39.74</v>
      </c>
      <c r="F161" s="36">
        <v>19.086424075766523</v>
      </c>
      <c r="G161" s="51">
        <v>6</v>
      </c>
      <c r="H161" s="51">
        <v>253.24700000000001</v>
      </c>
      <c r="I161" s="36">
        <v>62.986179245926635</v>
      </c>
      <c r="J161" s="17">
        <v>-4.2329999999999997</v>
      </c>
      <c r="K161" s="17">
        <v>-6.27</v>
      </c>
      <c r="L161" s="17">
        <v>-2.1960000000000002</v>
      </c>
      <c r="M161" s="55">
        <v>1</v>
      </c>
      <c r="N161" s="55">
        <f t="shared" si="6"/>
        <v>1.0392857142857144</v>
      </c>
      <c r="O161" s="55">
        <f t="shared" si="7"/>
        <v>1.0801147959183675</v>
      </c>
      <c r="P161" s="55">
        <f t="shared" si="8"/>
        <v>0.92582751738878843</v>
      </c>
    </row>
    <row r="162" spans="1:21">
      <c r="A162" s="53" t="s">
        <v>4064</v>
      </c>
      <c r="B162" s="53">
        <v>6</v>
      </c>
      <c r="D162" s="51"/>
      <c r="E162" s="51"/>
      <c r="G162" s="51"/>
      <c r="H162" s="51"/>
    </row>
    <row r="163" spans="1:21">
      <c r="A163" s="53" t="s">
        <v>4065</v>
      </c>
      <c r="B163" s="52">
        <f>SUM(D156:D161,G156:G161)</f>
        <v>76</v>
      </c>
      <c r="D163" s="51"/>
      <c r="E163" s="51"/>
      <c r="G163" s="51"/>
      <c r="H163" s="51"/>
    </row>
    <row r="166" spans="1:21">
      <c r="A166" t="s">
        <v>3775</v>
      </c>
      <c r="B166" t="s">
        <v>3876</v>
      </c>
      <c r="D166" s="51">
        <v>7</v>
      </c>
      <c r="E166" s="51">
        <v>25.725000000000001</v>
      </c>
      <c r="F166" s="48">
        <v>36.073999999999998</v>
      </c>
      <c r="G166" s="51">
        <v>7</v>
      </c>
      <c r="H166" s="51">
        <v>362.108</v>
      </c>
      <c r="I166" s="51">
        <v>123.443</v>
      </c>
      <c r="J166" s="17">
        <v>-3.4620000000000002</v>
      </c>
      <c r="K166" s="17">
        <v>-5.1180000000000003</v>
      </c>
      <c r="L166" s="17">
        <v>-1.806</v>
      </c>
      <c r="M166" s="55">
        <v>1</v>
      </c>
      <c r="N166" s="55">
        <f t="shared" si="6"/>
        <v>0.84489795918367361</v>
      </c>
      <c r="O166" s="55">
        <f t="shared" si="7"/>
        <v>0.71385256143273657</v>
      </c>
      <c r="P166" s="55">
        <f t="shared" si="8"/>
        <v>1.4008494947373331</v>
      </c>
      <c r="Q166" s="44">
        <v>-2.319</v>
      </c>
      <c r="R166" s="44">
        <v>-4.3029999999999999</v>
      </c>
      <c r="S166" s="44">
        <v>-0.33500000000000002</v>
      </c>
      <c r="T166" s="46">
        <v>76</v>
      </c>
      <c r="U166" s="46">
        <v>5</v>
      </c>
    </row>
    <row r="167" spans="1:21">
      <c r="A167" t="s">
        <v>3775</v>
      </c>
      <c r="B167" t="s">
        <v>3890</v>
      </c>
      <c r="D167" s="51">
        <v>8</v>
      </c>
      <c r="E167" s="51">
        <v>651.27499999999998</v>
      </c>
      <c r="F167" s="36">
        <v>98.963836667744445</v>
      </c>
      <c r="G167" s="51">
        <v>8</v>
      </c>
      <c r="H167" s="51">
        <v>1165.0229999999999</v>
      </c>
      <c r="I167" s="36">
        <v>181.71795748356848</v>
      </c>
      <c r="J167" s="17">
        <v>-3.319</v>
      </c>
      <c r="K167" s="17">
        <v>-4.83</v>
      </c>
      <c r="L167" s="17">
        <v>-1.8080000000000001</v>
      </c>
      <c r="M167" s="55">
        <v>1</v>
      </c>
      <c r="N167" s="55">
        <f t="shared" si="6"/>
        <v>0.77091836734693886</v>
      </c>
      <c r="O167" s="55">
        <f t="shared" si="7"/>
        <v>0.59431512911286977</v>
      </c>
      <c r="P167" s="55">
        <f t="shared" si="8"/>
        <v>1.682609025102042</v>
      </c>
    </row>
    <row r="168" spans="1:21">
      <c r="A168" t="s">
        <v>3775</v>
      </c>
      <c r="B168" t="s">
        <v>3914</v>
      </c>
      <c r="D168" s="51">
        <v>5</v>
      </c>
      <c r="E168" s="51">
        <v>3.2040000000000002</v>
      </c>
      <c r="F168" s="36">
        <v>0.42932505167995966</v>
      </c>
      <c r="G168" s="51">
        <v>5</v>
      </c>
      <c r="H168" s="51">
        <v>6.1139999999999999</v>
      </c>
      <c r="I168" s="36">
        <v>0.43156111965745947</v>
      </c>
      <c r="J168" s="17">
        <v>-6.1029999999999998</v>
      </c>
      <c r="K168" s="17">
        <v>-9.0510000000000002</v>
      </c>
      <c r="L168" s="17">
        <v>-3.1549999999999998</v>
      </c>
      <c r="M168" s="55">
        <v>1</v>
      </c>
      <c r="N168" s="55">
        <f t="shared" si="6"/>
        <v>1.5040816326530615</v>
      </c>
      <c r="O168" s="55">
        <f t="shared" si="7"/>
        <v>2.2622615576842988</v>
      </c>
      <c r="P168" s="55">
        <f t="shared" si="8"/>
        <v>0.4420355359013492</v>
      </c>
    </row>
    <row r="169" spans="1:21">
      <c r="A169" t="s">
        <v>3775</v>
      </c>
      <c r="B169" t="s">
        <v>3967</v>
      </c>
      <c r="D169" s="51">
        <v>15</v>
      </c>
      <c r="E169" s="51">
        <v>0.78800000000000003</v>
      </c>
      <c r="F169" s="36">
        <v>0.35244148450487495</v>
      </c>
      <c r="G169" s="51">
        <v>15</v>
      </c>
      <c r="H169" s="51">
        <v>0.878</v>
      </c>
      <c r="I169" s="36">
        <v>0.48799590162213458</v>
      </c>
      <c r="J169" s="17">
        <v>-0.20599999999999999</v>
      </c>
      <c r="K169" s="17">
        <v>-0.92300000000000004</v>
      </c>
      <c r="L169" s="17">
        <v>0.51200000000000001</v>
      </c>
      <c r="M169" s="55">
        <v>1</v>
      </c>
      <c r="N169" s="55">
        <f t="shared" si="6"/>
        <v>0.3660714285714286</v>
      </c>
      <c r="O169" s="55">
        <f t="shared" si="7"/>
        <v>0.13400829081632656</v>
      </c>
      <c r="P169" s="55">
        <f t="shared" si="8"/>
        <v>7.4622248661510984</v>
      </c>
    </row>
    <row r="170" spans="1:21">
      <c r="A170" t="s">
        <v>3775</v>
      </c>
      <c r="B170" t="s">
        <v>3974</v>
      </c>
      <c r="D170" s="51">
        <v>3</v>
      </c>
      <c r="E170" s="51">
        <v>2.5099999999999998</v>
      </c>
      <c r="F170" s="36">
        <v>0.48324217531171676</v>
      </c>
      <c r="G170" s="51">
        <v>3</v>
      </c>
      <c r="H170" s="51">
        <v>2.3149999999999999</v>
      </c>
      <c r="I170" s="36">
        <v>0.43474475269978818</v>
      </c>
      <c r="J170" s="17">
        <v>0.33900000000000002</v>
      </c>
      <c r="K170" s="17">
        <v>-1.2729999999999999</v>
      </c>
      <c r="L170" s="17">
        <v>1.95</v>
      </c>
      <c r="M170" s="55">
        <v>1</v>
      </c>
      <c r="N170" s="55">
        <f t="shared" si="6"/>
        <v>0.82219387755102036</v>
      </c>
      <c r="O170" s="55">
        <f t="shared" si="7"/>
        <v>0.67600277228238226</v>
      </c>
      <c r="P170" s="55">
        <f t="shared" si="8"/>
        <v>1.4792838742712677</v>
      </c>
    </row>
    <row r="171" spans="1:21">
      <c r="A171" s="53" t="s">
        <v>4064</v>
      </c>
      <c r="B171" s="53">
        <v>5</v>
      </c>
      <c r="D171" s="51"/>
      <c r="E171" s="51"/>
      <c r="G171" s="51"/>
      <c r="H171" s="51"/>
    </row>
    <row r="172" spans="1:21">
      <c r="A172" s="53" t="s">
        <v>4065</v>
      </c>
      <c r="B172" s="52">
        <f>SUM(D166:D170,G166:G170)</f>
        <v>76</v>
      </c>
      <c r="D172" s="51"/>
      <c r="E172" s="51"/>
      <c r="G172" s="51"/>
      <c r="H172" s="51"/>
    </row>
    <row r="175" spans="1:21">
      <c r="A175" t="s">
        <v>3785</v>
      </c>
      <c r="B175" t="s">
        <v>3912</v>
      </c>
      <c r="D175" s="51">
        <v>8</v>
      </c>
      <c r="E175" s="51">
        <v>42.317999999999998</v>
      </c>
      <c r="F175" s="36">
        <v>19.98000920920709</v>
      </c>
      <c r="G175" s="51">
        <v>8</v>
      </c>
      <c r="H175" s="51">
        <v>281.63900000000001</v>
      </c>
      <c r="I175" s="36">
        <v>263.920535010067</v>
      </c>
      <c r="J175" s="17">
        <v>-1.2090000000000001</v>
      </c>
      <c r="K175" s="17">
        <v>-2.274</v>
      </c>
      <c r="L175" s="17">
        <v>-0.14299999999999999</v>
      </c>
      <c r="M175" s="55">
        <v>1</v>
      </c>
      <c r="N175" s="55">
        <f t="shared" si="6"/>
        <v>0.54362244897959189</v>
      </c>
      <c r="O175" s="55">
        <f t="shared" si="7"/>
        <v>0.295525367034569</v>
      </c>
      <c r="P175" s="55">
        <f t="shared" si="8"/>
        <v>3.3838042738409841</v>
      </c>
      <c r="Q175" s="44">
        <v>-1.3109999999999999</v>
      </c>
      <c r="R175" s="44">
        <v>-1.84</v>
      </c>
      <c r="S175" s="44">
        <v>-0.78200000000000003</v>
      </c>
      <c r="T175" s="46">
        <v>88</v>
      </c>
      <c r="U175" s="46">
        <v>6</v>
      </c>
    </row>
    <row r="176" spans="1:21">
      <c r="A176" t="s">
        <v>3785</v>
      </c>
      <c r="B176" t="s">
        <v>3913</v>
      </c>
      <c r="D176" s="51">
        <v>8</v>
      </c>
      <c r="E176" s="51">
        <v>119.092</v>
      </c>
      <c r="F176" s="36">
        <v>58.104378423660982</v>
      </c>
      <c r="G176" s="51">
        <v>8</v>
      </c>
      <c r="H176" s="51">
        <v>199.619</v>
      </c>
      <c r="I176" s="36">
        <v>10.787621053781971</v>
      </c>
      <c r="J176" s="17">
        <v>-1.8220000000000001</v>
      </c>
      <c r="K176" s="17">
        <v>-2.9870000000000001</v>
      </c>
      <c r="L176" s="17">
        <v>-0.65600000000000003</v>
      </c>
      <c r="M176" s="55">
        <v>1</v>
      </c>
      <c r="N176" s="55">
        <f t="shared" si="6"/>
        <v>0.59464285714285714</v>
      </c>
      <c r="O176" s="55">
        <f t="shared" si="7"/>
        <v>0.35360012755102038</v>
      </c>
      <c r="P176" s="55">
        <f t="shared" si="8"/>
        <v>2.8280532785037291</v>
      </c>
    </row>
    <row r="177" spans="1:21">
      <c r="A177" t="s">
        <v>3785</v>
      </c>
      <c r="B177" t="s">
        <v>3938</v>
      </c>
      <c r="D177" s="51">
        <v>10</v>
      </c>
      <c r="E177" s="51">
        <v>1648.0260000000001</v>
      </c>
      <c r="F177" s="51">
        <v>315.79000000000002</v>
      </c>
      <c r="G177" s="51">
        <v>10</v>
      </c>
      <c r="H177" s="51">
        <v>2437.5</v>
      </c>
      <c r="I177" s="51">
        <v>493.42099999999999</v>
      </c>
      <c r="J177" s="17">
        <v>-1.825</v>
      </c>
      <c r="K177" s="17">
        <v>-2.8679999999999999</v>
      </c>
      <c r="L177" s="17">
        <v>-0.78200000000000003</v>
      </c>
      <c r="M177" s="55">
        <v>1</v>
      </c>
      <c r="N177" s="55">
        <f t="shared" si="6"/>
        <v>0.53214285714285714</v>
      </c>
      <c r="O177" s="55">
        <f t="shared" si="7"/>
        <v>0.28317602040816325</v>
      </c>
      <c r="P177" s="55">
        <f t="shared" si="8"/>
        <v>3.5313724606999686</v>
      </c>
    </row>
    <row r="178" spans="1:21">
      <c r="A178" t="s">
        <v>3785</v>
      </c>
      <c r="B178" t="s">
        <v>3960</v>
      </c>
      <c r="D178" s="51">
        <v>4</v>
      </c>
      <c r="E178" s="51">
        <v>456.69099999999997</v>
      </c>
      <c r="F178" s="36">
        <v>127.012</v>
      </c>
      <c r="G178" s="51">
        <v>4</v>
      </c>
      <c r="H178" s="51">
        <v>1116.107</v>
      </c>
      <c r="I178" s="36">
        <v>331.05399999999997</v>
      </c>
      <c r="J178" s="17">
        <v>-2.2839999999999998</v>
      </c>
      <c r="K178" s="17">
        <v>-4.0659999999999998</v>
      </c>
      <c r="L178" s="17">
        <v>-0.503</v>
      </c>
      <c r="M178" s="55">
        <v>1</v>
      </c>
      <c r="N178" s="55">
        <f t="shared" si="6"/>
        <v>0.90892857142857142</v>
      </c>
      <c r="O178" s="55">
        <f t="shared" si="7"/>
        <v>0.82615114795918365</v>
      </c>
      <c r="P178" s="55">
        <f t="shared" si="8"/>
        <v>1.2104322586372602</v>
      </c>
    </row>
    <row r="179" spans="1:21">
      <c r="A179" t="s">
        <v>3785</v>
      </c>
      <c r="B179" t="s">
        <v>4019</v>
      </c>
      <c r="D179" s="51">
        <v>7</v>
      </c>
      <c r="E179" s="51">
        <v>13.196999999999999</v>
      </c>
      <c r="F179" s="36">
        <v>7.1620487990518464</v>
      </c>
      <c r="G179" s="51">
        <v>7</v>
      </c>
      <c r="H179" s="51">
        <v>15.682</v>
      </c>
      <c r="I179" s="36">
        <v>5.3073771299955688</v>
      </c>
      <c r="J179" s="17">
        <v>-0.36899999999999999</v>
      </c>
      <c r="K179" s="17">
        <v>-1.4259999999999999</v>
      </c>
      <c r="L179" s="17">
        <v>0.68799999999999994</v>
      </c>
      <c r="M179" s="55">
        <v>1</v>
      </c>
      <c r="N179" s="55">
        <f t="shared" si="6"/>
        <v>0.53928571428571426</v>
      </c>
      <c r="O179" s="55">
        <f t="shared" si="7"/>
        <v>0.29082908163265303</v>
      </c>
      <c r="P179" s="55">
        <f t="shared" si="8"/>
        <v>3.4384456822069209</v>
      </c>
    </row>
    <row r="180" spans="1:21">
      <c r="A180" t="s">
        <v>3785</v>
      </c>
      <c r="B180" t="s">
        <v>4020</v>
      </c>
      <c r="D180" s="51">
        <v>7</v>
      </c>
      <c r="E180" s="51">
        <v>11.403</v>
      </c>
      <c r="F180" s="36">
        <v>2.0028337424758953</v>
      </c>
      <c r="G180" s="51">
        <v>7</v>
      </c>
      <c r="H180" s="51">
        <v>14.297000000000001</v>
      </c>
      <c r="I180" s="36">
        <v>3.4209564452065155</v>
      </c>
      <c r="J180" s="17">
        <v>-0.96599999999999997</v>
      </c>
      <c r="K180" s="17">
        <v>-2.073</v>
      </c>
      <c r="L180" s="17">
        <v>0.14099999999999999</v>
      </c>
      <c r="M180" s="55">
        <v>1</v>
      </c>
      <c r="N180" s="55">
        <f t="shared" si="6"/>
        <v>0.56479591836734699</v>
      </c>
      <c r="O180" s="55">
        <f t="shared" si="7"/>
        <v>0.31899442940441491</v>
      </c>
      <c r="P180" s="55">
        <f t="shared" si="8"/>
        <v>3.1348509811505814</v>
      </c>
    </row>
    <row r="181" spans="1:21">
      <c r="A181" s="53" t="s">
        <v>4064</v>
      </c>
      <c r="B181" s="53">
        <v>6</v>
      </c>
      <c r="D181" s="51"/>
      <c r="E181" s="51"/>
      <c r="G181" s="51"/>
      <c r="H181" s="51"/>
    </row>
    <row r="182" spans="1:21">
      <c r="A182" s="53" t="s">
        <v>4065</v>
      </c>
      <c r="B182" s="52">
        <f>SUM(D175:D180,G175:G180)</f>
        <v>88</v>
      </c>
      <c r="D182" s="51"/>
      <c r="E182" s="51"/>
      <c r="G182" s="51"/>
      <c r="H182" s="51"/>
    </row>
    <row r="185" spans="1:21">
      <c r="A185" t="s">
        <v>3772</v>
      </c>
      <c r="B185" t="s">
        <v>3892</v>
      </c>
      <c r="D185" s="51">
        <v>5</v>
      </c>
      <c r="E185" s="51">
        <v>217.31399999999999</v>
      </c>
      <c r="F185" s="36">
        <v>81.828907636604811</v>
      </c>
      <c r="G185" s="51">
        <v>5</v>
      </c>
      <c r="H185" s="51">
        <v>688.26499999999999</v>
      </c>
      <c r="I185" s="36">
        <v>277.6838657178339</v>
      </c>
      <c r="J185" s="17">
        <v>-2.077</v>
      </c>
      <c r="K185" s="17">
        <v>-3.6150000000000002</v>
      </c>
      <c r="L185" s="17">
        <v>-0.53900000000000003</v>
      </c>
      <c r="M185" s="55">
        <v>1</v>
      </c>
      <c r="N185" s="55">
        <f t="shared" si="6"/>
        <v>0.78469387755102049</v>
      </c>
      <c r="O185" s="55">
        <f t="shared" si="7"/>
        <v>0.61574448146605598</v>
      </c>
      <c r="P185" s="55">
        <f t="shared" si="8"/>
        <v>1.6240502840058775</v>
      </c>
      <c r="Q185" s="44">
        <v>-2.093</v>
      </c>
      <c r="R185" s="44">
        <v>-2.6829999999999998</v>
      </c>
      <c r="S185" s="44">
        <v>-1.5029999999999999</v>
      </c>
      <c r="T185" s="46">
        <v>496</v>
      </c>
      <c r="U185" s="46">
        <v>27</v>
      </c>
    </row>
    <row r="186" spans="1:21">
      <c r="A186" t="s">
        <v>3772</v>
      </c>
      <c r="B186" t="s">
        <v>3877</v>
      </c>
      <c r="D186" s="51">
        <v>12</v>
      </c>
      <c r="E186" s="51">
        <v>215500000</v>
      </c>
      <c r="F186" s="36">
        <v>217684145.49525648</v>
      </c>
      <c r="G186" s="51">
        <v>10</v>
      </c>
      <c r="H186" s="51">
        <v>1252000000</v>
      </c>
      <c r="I186" s="36">
        <v>1391085942.70807</v>
      </c>
      <c r="J186" s="17">
        <v>-1.0529999999999999</v>
      </c>
      <c r="K186" s="17">
        <v>-1.948</v>
      </c>
      <c r="L186" s="17">
        <v>-0.158</v>
      </c>
      <c r="M186" s="55">
        <v>1</v>
      </c>
      <c r="N186" s="55">
        <f t="shared" si="6"/>
        <v>0.45663265306122452</v>
      </c>
      <c r="O186" s="55">
        <f t="shared" si="7"/>
        <v>0.20851337984173265</v>
      </c>
      <c r="P186" s="55">
        <f t="shared" si="8"/>
        <v>4.7958553103835699</v>
      </c>
    </row>
    <row r="187" spans="1:21">
      <c r="A187" t="s">
        <v>3772</v>
      </c>
      <c r="B187" t="s">
        <v>3880</v>
      </c>
      <c r="D187" s="51">
        <v>9</v>
      </c>
      <c r="E187" s="51">
        <v>262.06099999999998</v>
      </c>
      <c r="F187" s="36">
        <v>119.96699999999998</v>
      </c>
      <c r="G187" s="51">
        <v>9</v>
      </c>
      <c r="H187" s="51">
        <v>1054.5809999999999</v>
      </c>
      <c r="I187" s="36">
        <v>194.16899999999998</v>
      </c>
      <c r="J187" s="17">
        <v>-4.6760000000000002</v>
      </c>
      <c r="K187" s="17">
        <v>-6.4610000000000003</v>
      </c>
      <c r="L187" s="17">
        <v>-2.891</v>
      </c>
      <c r="M187" s="55">
        <v>1</v>
      </c>
      <c r="N187" s="55">
        <f t="shared" si="6"/>
        <v>0.91071428571428581</v>
      </c>
      <c r="O187" s="55">
        <f t="shared" si="7"/>
        <v>0.82940051020408179</v>
      </c>
      <c r="P187" s="55">
        <f t="shared" si="8"/>
        <v>1.2056901191849287</v>
      </c>
    </row>
    <row r="188" spans="1:21">
      <c r="A188" t="s">
        <v>3772</v>
      </c>
      <c r="B188" t="s">
        <v>3881</v>
      </c>
      <c r="D188" s="51">
        <v>9</v>
      </c>
      <c r="E188" s="51">
        <v>1057.318</v>
      </c>
      <c r="F188" s="36">
        <v>2003.0909999999999</v>
      </c>
      <c r="G188" s="51">
        <v>9</v>
      </c>
      <c r="H188" s="51">
        <v>4251.3450000000003</v>
      </c>
      <c r="I188" s="36">
        <v>4153.5</v>
      </c>
      <c r="J188" s="17">
        <v>-0.93300000000000005</v>
      </c>
      <c r="K188" s="17">
        <v>-1.9059999999999999</v>
      </c>
      <c r="L188" s="17">
        <v>0.04</v>
      </c>
      <c r="M188" s="55">
        <v>1</v>
      </c>
      <c r="N188" s="55">
        <f t="shared" si="6"/>
        <v>0.49642857142857144</v>
      </c>
      <c r="O188" s="55">
        <f t="shared" si="7"/>
        <v>0.24644132653061226</v>
      </c>
      <c r="P188" s="55">
        <f t="shared" si="8"/>
        <v>4.0577609854562393</v>
      </c>
    </row>
    <row r="189" spans="1:21">
      <c r="A189" t="s">
        <v>3772</v>
      </c>
      <c r="B189" t="s">
        <v>3882</v>
      </c>
      <c r="D189" s="51">
        <v>9</v>
      </c>
      <c r="E189" s="51">
        <v>407.62099999999998</v>
      </c>
      <c r="F189" s="36">
        <v>209.41200000000001</v>
      </c>
      <c r="G189" s="51">
        <v>9</v>
      </c>
      <c r="H189" s="51">
        <v>1105.1600000000001</v>
      </c>
      <c r="I189" s="36">
        <v>214.28700000000001</v>
      </c>
      <c r="J189" s="17">
        <v>-3.1349999999999998</v>
      </c>
      <c r="K189" s="17">
        <v>-4.5149999999999997</v>
      </c>
      <c r="L189" s="17">
        <v>-1.756</v>
      </c>
      <c r="M189" s="55">
        <v>1</v>
      </c>
      <c r="N189" s="55">
        <f t="shared" si="6"/>
        <v>0.70382653061224476</v>
      </c>
      <c r="O189" s="55">
        <f t="shared" si="7"/>
        <v>0.49537178519366909</v>
      </c>
      <c r="P189" s="55">
        <f t="shared" si="8"/>
        <v>2.0186858232328331</v>
      </c>
    </row>
    <row r="190" spans="1:21">
      <c r="A190" t="s">
        <v>3772</v>
      </c>
      <c r="B190" t="s">
        <v>3883</v>
      </c>
      <c r="D190" s="51">
        <v>9</v>
      </c>
      <c r="E190" s="51">
        <v>909.94200000000001</v>
      </c>
      <c r="F190" s="36">
        <v>387.87299999999999</v>
      </c>
      <c r="G190" s="51">
        <v>9</v>
      </c>
      <c r="H190" s="51">
        <v>2092.3490000000002</v>
      </c>
      <c r="I190" s="36">
        <v>693.28199999999993</v>
      </c>
      <c r="J190" s="17">
        <v>-2.004</v>
      </c>
      <c r="K190" s="17">
        <v>-3.137</v>
      </c>
      <c r="L190" s="17">
        <v>-0.872</v>
      </c>
      <c r="M190" s="55">
        <v>1</v>
      </c>
      <c r="N190" s="55">
        <f t="shared" si="6"/>
        <v>0.57780612244897966</v>
      </c>
      <c r="O190" s="55">
        <f t="shared" si="7"/>
        <v>0.33385991513952529</v>
      </c>
      <c r="P190" s="55">
        <f t="shared" si="8"/>
        <v>2.9952682387224723</v>
      </c>
    </row>
    <row r="191" spans="1:21">
      <c r="A191" t="s">
        <v>3772</v>
      </c>
      <c r="B191" t="s">
        <v>3884</v>
      </c>
      <c r="D191" s="51">
        <v>9</v>
      </c>
      <c r="E191" s="51">
        <v>478.45100000000002</v>
      </c>
      <c r="F191" s="36">
        <v>259.68299999999999</v>
      </c>
      <c r="G191" s="51">
        <v>9</v>
      </c>
      <c r="H191" s="51">
        <v>1258.8019999999999</v>
      </c>
      <c r="I191" s="36">
        <v>477.93</v>
      </c>
      <c r="J191" s="17">
        <v>-1.9319999999999999</v>
      </c>
      <c r="K191" s="17">
        <v>-3.0510000000000002</v>
      </c>
      <c r="L191" s="17">
        <v>-0.81299999999999994</v>
      </c>
      <c r="M191" s="55">
        <v>1</v>
      </c>
      <c r="N191" s="55">
        <f t="shared" si="6"/>
        <v>0.5709183673469389</v>
      </c>
      <c r="O191" s="55">
        <f t="shared" si="7"/>
        <v>0.32594778217409426</v>
      </c>
      <c r="P191" s="55">
        <f t="shared" si="8"/>
        <v>3.0679760829477987</v>
      </c>
    </row>
    <row r="192" spans="1:21">
      <c r="A192" t="s">
        <v>3772</v>
      </c>
      <c r="B192" t="s">
        <v>3885</v>
      </c>
      <c r="D192" s="51">
        <v>5</v>
      </c>
      <c r="E192" s="51">
        <v>1762.0540000000001</v>
      </c>
      <c r="F192" s="36">
        <v>94.154114328583645</v>
      </c>
      <c r="G192" s="51">
        <v>3</v>
      </c>
      <c r="H192" s="51">
        <v>2781.779</v>
      </c>
      <c r="I192" s="36">
        <v>701.13416690388146</v>
      </c>
      <c r="J192" s="17">
        <v>-2.15</v>
      </c>
      <c r="K192" s="17">
        <v>-3.927</v>
      </c>
      <c r="L192" s="17">
        <v>-0.373</v>
      </c>
      <c r="M192" s="55">
        <v>1</v>
      </c>
      <c r="N192" s="55">
        <f t="shared" si="6"/>
        <v>0.90663265306122454</v>
      </c>
      <c r="O192" s="55">
        <f t="shared" si="7"/>
        <v>0.82198276759683475</v>
      </c>
      <c r="P192" s="55">
        <f t="shared" si="8"/>
        <v>1.2165705163425993</v>
      </c>
    </row>
    <row r="193" spans="1:16" customFormat="1">
      <c r="A193" t="s">
        <v>3772</v>
      </c>
      <c r="B193" t="s">
        <v>3886</v>
      </c>
      <c r="D193" s="51">
        <v>5</v>
      </c>
      <c r="E193" s="51">
        <v>897.72500000000002</v>
      </c>
      <c r="F193" s="36">
        <v>119.78168941870874</v>
      </c>
      <c r="G193" s="51">
        <v>5</v>
      </c>
      <c r="H193" s="51">
        <v>3191.3020000000001</v>
      </c>
      <c r="I193" s="36">
        <v>293.85958146706741</v>
      </c>
      <c r="J193" s="17">
        <v>-9.2270000000000003</v>
      </c>
      <c r="K193" s="17">
        <v>-13.456</v>
      </c>
      <c r="L193" s="17">
        <v>-4.9969999999999999</v>
      </c>
      <c r="M193" s="55">
        <v>1</v>
      </c>
      <c r="N193" s="55">
        <f t="shared" si="6"/>
        <v>2.1579081632653061</v>
      </c>
      <c r="O193" s="55">
        <f t="shared" si="7"/>
        <v>4.6565676410870473</v>
      </c>
      <c r="P193" s="55">
        <f t="shared" si="8"/>
        <v>0.21475045077763674</v>
      </c>
    </row>
    <row r="194" spans="1:16" customFormat="1">
      <c r="A194" t="s">
        <v>3772</v>
      </c>
      <c r="B194" t="s">
        <v>3917</v>
      </c>
      <c r="D194" s="51">
        <v>11</v>
      </c>
      <c r="E194" s="51">
        <v>614.14499999999998</v>
      </c>
      <c r="F194" s="36">
        <v>476.79134661191159</v>
      </c>
      <c r="G194" s="51">
        <v>11</v>
      </c>
      <c r="H194" s="51">
        <v>1765.481</v>
      </c>
      <c r="I194" s="36">
        <v>871.52939591043059</v>
      </c>
      <c r="J194" s="17">
        <v>-1.577</v>
      </c>
      <c r="K194" s="17">
        <v>-2.5329999999999999</v>
      </c>
      <c r="L194" s="17">
        <v>-0.62</v>
      </c>
      <c r="M194" s="55">
        <v>1</v>
      </c>
      <c r="N194" s="55">
        <f t="shared" si="6"/>
        <v>0.48801020408163259</v>
      </c>
      <c r="O194" s="55">
        <f t="shared" si="7"/>
        <v>0.2381539592877967</v>
      </c>
      <c r="P194" s="55">
        <f t="shared" si="8"/>
        <v>4.1989644135689215</v>
      </c>
    </row>
    <row r="195" spans="1:16" customFormat="1">
      <c r="A195" t="s">
        <v>3772</v>
      </c>
      <c r="B195" t="s">
        <v>3918</v>
      </c>
      <c r="D195" s="51">
        <v>10</v>
      </c>
      <c r="E195" s="51">
        <v>8.8450000000000006</v>
      </c>
      <c r="F195" s="36">
        <v>0.37314876389986879</v>
      </c>
      <c r="G195" s="51">
        <v>10</v>
      </c>
      <c r="H195" s="51">
        <v>8.6669999999999998</v>
      </c>
      <c r="I195" s="36">
        <v>0.40160926284138421</v>
      </c>
      <c r="J195" s="17">
        <v>0.44</v>
      </c>
      <c r="K195" s="17">
        <v>-0.44700000000000001</v>
      </c>
      <c r="L195" s="17">
        <v>1.327</v>
      </c>
      <c r="M195" s="55">
        <v>1</v>
      </c>
      <c r="N195" s="55">
        <f t="shared" ref="N195:N239" si="9">(L195-K195)/3.92</f>
        <v>0.45255102040816325</v>
      </c>
      <c r="O195" s="55">
        <f t="shared" ref="O195:O239" si="10">(N195*N195)*M195</f>
        <v>0.20480242607246979</v>
      </c>
      <c r="P195" s="55">
        <f t="shared" ref="P195:P239" si="11">1/O195</f>
        <v>4.8827546586100876</v>
      </c>
    </row>
    <row r="196" spans="1:16" customFormat="1">
      <c r="A196" t="s">
        <v>3772</v>
      </c>
      <c r="B196" t="s">
        <v>3934</v>
      </c>
      <c r="D196" s="51">
        <v>7</v>
      </c>
      <c r="E196" s="51">
        <v>560.98500000000001</v>
      </c>
      <c r="F196" s="36">
        <v>303.37771983453234</v>
      </c>
      <c r="G196" s="51">
        <v>7</v>
      </c>
      <c r="H196" s="51">
        <v>903.06899999999996</v>
      </c>
      <c r="I196" s="36">
        <v>844.53969299968378</v>
      </c>
      <c r="J196" s="17">
        <v>-0.505</v>
      </c>
      <c r="K196" s="17">
        <v>-1.569</v>
      </c>
      <c r="L196" s="17">
        <v>0.56000000000000005</v>
      </c>
      <c r="M196" s="55">
        <v>1</v>
      </c>
      <c r="N196" s="55">
        <f t="shared" si="9"/>
        <v>0.54311224489795917</v>
      </c>
      <c r="O196" s="55">
        <f t="shared" si="10"/>
        <v>0.29497091055810076</v>
      </c>
      <c r="P196" s="55">
        <f t="shared" si="11"/>
        <v>3.3901648067870367</v>
      </c>
    </row>
    <row r="197" spans="1:16" customFormat="1">
      <c r="A197" t="s">
        <v>3772</v>
      </c>
      <c r="B197" t="s">
        <v>3935</v>
      </c>
      <c r="D197" s="51">
        <v>7</v>
      </c>
      <c r="E197" s="51">
        <v>992.25900000000001</v>
      </c>
      <c r="F197" s="36">
        <v>434.32388947305213</v>
      </c>
      <c r="G197" s="51">
        <v>7</v>
      </c>
      <c r="H197" s="51">
        <v>1291.085</v>
      </c>
      <c r="I197" s="36">
        <v>716.88483799212827</v>
      </c>
      <c r="J197" s="17">
        <v>-0.47199999999999998</v>
      </c>
      <c r="K197" s="17">
        <v>-1.534</v>
      </c>
      <c r="L197" s="17">
        <v>0.59</v>
      </c>
      <c r="M197" s="55">
        <v>1</v>
      </c>
      <c r="N197" s="55">
        <f t="shared" si="9"/>
        <v>0.54183673469387761</v>
      </c>
      <c r="O197" s="55">
        <f t="shared" si="10"/>
        <v>0.29358704706372352</v>
      </c>
      <c r="P197" s="55">
        <f t="shared" si="11"/>
        <v>3.406144821446937</v>
      </c>
    </row>
    <row r="198" spans="1:16" customFormat="1">
      <c r="A198" t="s">
        <v>3772</v>
      </c>
      <c r="B198" t="s">
        <v>3937</v>
      </c>
      <c r="D198" s="51">
        <v>10</v>
      </c>
      <c r="E198" s="51">
        <v>5.9640000000000004</v>
      </c>
      <c r="F198" s="51">
        <v>1.9350000000000001</v>
      </c>
      <c r="G198" s="51">
        <v>10</v>
      </c>
      <c r="H198" s="51">
        <v>9.7219999999999995</v>
      </c>
      <c r="I198" s="51">
        <v>2.399</v>
      </c>
      <c r="J198" s="17">
        <v>-1.651</v>
      </c>
      <c r="K198" s="17">
        <v>-2.6659999999999999</v>
      </c>
      <c r="L198" s="17">
        <v>-0.63600000000000001</v>
      </c>
      <c r="M198" s="55">
        <v>1</v>
      </c>
      <c r="N198" s="55">
        <f t="shared" si="9"/>
        <v>0.51785714285714279</v>
      </c>
      <c r="O198" s="55">
        <f t="shared" si="10"/>
        <v>0.26817602040816318</v>
      </c>
      <c r="P198" s="55">
        <f t="shared" si="11"/>
        <v>3.7288941736028547</v>
      </c>
    </row>
    <row r="199" spans="1:16" customFormat="1">
      <c r="A199" t="s">
        <v>3772</v>
      </c>
      <c r="B199" t="s">
        <v>3939</v>
      </c>
      <c r="D199" s="51">
        <v>9</v>
      </c>
      <c r="E199" s="51">
        <v>101.983</v>
      </c>
      <c r="F199" s="36">
        <v>122.37899999999999</v>
      </c>
      <c r="G199" s="51">
        <v>9</v>
      </c>
      <c r="H199" s="51">
        <v>931.44500000000005</v>
      </c>
      <c r="I199" s="36">
        <v>540.51</v>
      </c>
      <c r="J199" s="17">
        <v>-2.016</v>
      </c>
      <c r="K199" s="17">
        <v>-3.15</v>
      </c>
      <c r="L199" s="17">
        <v>-0.88100000000000001</v>
      </c>
      <c r="M199" s="55">
        <v>1</v>
      </c>
      <c r="N199" s="55">
        <f t="shared" si="9"/>
        <v>0.57882653061224498</v>
      </c>
      <c r="O199" s="55">
        <f t="shared" si="10"/>
        <v>0.3350401525406082</v>
      </c>
      <c r="P199" s="55">
        <f t="shared" si="11"/>
        <v>2.9847168836839519</v>
      </c>
    </row>
    <row r="200" spans="1:16" customFormat="1">
      <c r="A200" t="s">
        <v>3772</v>
      </c>
      <c r="B200" t="s">
        <v>3940</v>
      </c>
      <c r="D200" s="51">
        <v>8</v>
      </c>
      <c r="E200" s="51">
        <v>227.762</v>
      </c>
      <c r="F200" s="36">
        <v>173.07145576321938</v>
      </c>
      <c r="G200" s="51">
        <v>9</v>
      </c>
      <c r="H200" s="51">
        <v>931.44500000000005</v>
      </c>
      <c r="I200" s="36">
        <v>540.51</v>
      </c>
      <c r="J200" s="17">
        <v>-1.621</v>
      </c>
      <c r="K200" s="17">
        <v>-2.718</v>
      </c>
      <c r="L200" s="17">
        <v>-0.52300000000000002</v>
      </c>
      <c r="M200" s="55">
        <v>1</v>
      </c>
      <c r="N200" s="55">
        <f t="shared" si="9"/>
        <v>0.55994897959183665</v>
      </c>
      <c r="O200" s="55">
        <f t="shared" si="10"/>
        <v>0.3135428597459391</v>
      </c>
      <c r="P200" s="55">
        <f t="shared" si="11"/>
        <v>3.1893566347206592</v>
      </c>
    </row>
    <row r="201" spans="1:16" customFormat="1">
      <c r="A201" t="s">
        <v>3772</v>
      </c>
      <c r="B201" t="s">
        <v>3941</v>
      </c>
      <c r="D201" s="36">
        <v>30</v>
      </c>
      <c r="E201" s="36">
        <v>1.1046666666666667</v>
      </c>
      <c r="F201" s="36">
        <v>0.43822046799690745</v>
      </c>
      <c r="G201" s="51">
        <v>10</v>
      </c>
      <c r="H201" s="51">
        <v>3.552</v>
      </c>
      <c r="I201" s="51">
        <v>0.59699999999999998</v>
      </c>
      <c r="J201" s="17">
        <v>-4.9909999999999997</v>
      </c>
      <c r="K201" s="17">
        <v>-6.298</v>
      </c>
      <c r="L201" s="17">
        <v>-3.6840000000000002</v>
      </c>
      <c r="M201" s="55">
        <v>1</v>
      </c>
      <c r="N201" s="55">
        <f t="shared" si="9"/>
        <v>0.6668367346938775</v>
      </c>
      <c r="O201" s="55">
        <f t="shared" si="10"/>
        <v>0.44467123073719278</v>
      </c>
      <c r="P201" s="55">
        <f t="shared" si="11"/>
        <v>2.2488524799370588</v>
      </c>
    </row>
    <row r="202" spans="1:16" customFormat="1">
      <c r="A202" t="s">
        <v>3772</v>
      </c>
      <c r="B202" t="s">
        <v>3942</v>
      </c>
      <c r="D202" s="51">
        <v>10</v>
      </c>
      <c r="E202" s="51">
        <v>1.012</v>
      </c>
      <c r="F202" s="51">
        <v>0.53600000000000003</v>
      </c>
      <c r="G202" s="51">
        <v>10</v>
      </c>
      <c r="H202" s="51">
        <v>5.4169999999999998</v>
      </c>
      <c r="I202" s="51">
        <v>3.1549999999999998</v>
      </c>
      <c r="J202" s="17">
        <v>-1.8640000000000001</v>
      </c>
      <c r="K202" s="17">
        <v>-2.9140000000000001</v>
      </c>
      <c r="L202" s="17">
        <v>-0.81399999999999995</v>
      </c>
      <c r="M202" s="55">
        <v>1</v>
      </c>
      <c r="N202" s="55">
        <f t="shared" si="9"/>
        <v>0.5357142857142857</v>
      </c>
      <c r="O202" s="55">
        <f t="shared" si="10"/>
        <v>0.28698979591836732</v>
      </c>
      <c r="P202" s="55">
        <f t="shared" si="11"/>
        <v>3.4844444444444447</v>
      </c>
    </row>
    <row r="203" spans="1:16" customFormat="1">
      <c r="A203" t="s">
        <v>3772</v>
      </c>
      <c r="B203" t="s">
        <v>3943</v>
      </c>
      <c r="D203" s="51">
        <v>10</v>
      </c>
      <c r="E203" s="51">
        <v>0.93</v>
      </c>
      <c r="F203" s="51">
        <v>0.40699999999999997</v>
      </c>
      <c r="G203" s="51">
        <v>10</v>
      </c>
      <c r="H203" s="51">
        <v>2.633</v>
      </c>
      <c r="I203" s="51">
        <v>0.7</v>
      </c>
      <c r="J203" s="17">
        <v>-2.8479999999999999</v>
      </c>
      <c r="K203" s="17">
        <v>-4.0919999999999996</v>
      </c>
      <c r="L203" s="17">
        <v>-1.6040000000000001</v>
      </c>
      <c r="M203" s="55">
        <v>1</v>
      </c>
      <c r="N203" s="55">
        <f t="shared" si="9"/>
        <v>0.63469387755102036</v>
      </c>
      <c r="O203" s="55">
        <f t="shared" si="10"/>
        <v>0.40283631820074961</v>
      </c>
      <c r="P203" s="55">
        <f t="shared" si="11"/>
        <v>2.4823978246709615</v>
      </c>
    </row>
    <row r="204" spans="1:16" customFormat="1">
      <c r="A204" t="s">
        <v>3772</v>
      </c>
      <c r="B204" t="s">
        <v>3944</v>
      </c>
      <c r="D204" s="36">
        <v>30</v>
      </c>
      <c r="E204" s="36">
        <v>4.1446666666666667</v>
      </c>
      <c r="F204" s="36">
        <v>2.4968380075035479</v>
      </c>
      <c r="G204" s="51">
        <v>10</v>
      </c>
      <c r="H204" s="51">
        <v>6.21</v>
      </c>
      <c r="I204" s="51">
        <v>3.306</v>
      </c>
      <c r="J204" s="17">
        <v>-0.747</v>
      </c>
      <c r="K204" s="17">
        <v>-1.4810000000000001</v>
      </c>
      <c r="L204" s="17">
        <v>-1.2999999999999999E-2</v>
      </c>
      <c r="M204" s="55">
        <v>1</v>
      </c>
      <c r="N204" s="55">
        <f t="shared" si="9"/>
        <v>0.3744897959183674</v>
      </c>
      <c r="O204" s="55">
        <f t="shared" si="10"/>
        <v>0.14024260724698046</v>
      </c>
      <c r="P204" s="55">
        <f t="shared" si="11"/>
        <v>7.1305006347957134</v>
      </c>
    </row>
    <row r="205" spans="1:16" customFormat="1">
      <c r="A205" t="s">
        <v>3772</v>
      </c>
      <c r="B205" t="s">
        <v>3946</v>
      </c>
      <c r="D205" s="36">
        <v>15</v>
      </c>
      <c r="E205" s="36">
        <v>97.561333333333323</v>
      </c>
      <c r="F205" s="36">
        <v>7.6509450798829164</v>
      </c>
      <c r="G205" s="51">
        <v>5</v>
      </c>
      <c r="H205" s="51">
        <v>147.52699999999999</v>
      </c>
      <c r="I205" s="51">
        <v>8.4689999999999994</v>
      </c>
      <c r="J205" s="17">
        <v>-6.1029999999999998</v>
      </c>
      <c r="K205" s="17">
        <v>-8.2479999999999993</v>
      </c>
      <c r="L205" s="17">
        <v>-3.9580000000000002</v>
      </c>
      <c r="M205" s="55">
        <v>1</v>
      </c>
      <c r="N205" s="55">
        <f t="shared" si="9"/>
        <v>1.0943877551020407</v>
      </c>
      <c r="O205" s="55">
        <f t="shared" si="10"/>
        <v>1.1976845585172842</v>
      </c>
      <c r="P205" s="55">
        <f t="shared" si="11"/>
        <v>0.83494438739193999</v>
      </c>
    </row>
    <row r="206" spans="1:16" customFormat="1">
      <c r="A206" t="s">
        <v>3772</v>
      </c>
      <c r="B206" t="s">
        <v>3953</v>
      </c>
      <c r="D206" s="51">
        <v>9</v>
      </c>
      <c r="E206" s="51">
        <v>244.32499999999999</v>
      </c>
      <c r="F206" s="36">
        <v>57.33</v>
      </c>
      <c r="G206" s="51">
        <v>9</v>
      </c>
      <c r="H206" s="51">
        <v>795.99</v>
      </c>
      <c r="I206" s="36">
        <v>184.215</v>
      </c>
      <c r="J206" s="17">
        <v>-3.851</v>
      </c>
      <c r="K206" s="17">
        <v>-5.4109999999999996</v>
      </c>
      <c r="L206" s="17">
        <v>-2.29</v>
      </c>
      <c r="M206" s="55">
        <v>1</v>
      </c>
      <c r="N206" s="55">
        <f t="shared" si="9"/>
        <v>0.79617346938775502</v>
      </c>
      <c r="O206" s="55">
        <f t="shared" si="10"/>
        <v>0.63389219335693447</v>
      </c>
      <c r="P206" s="55">
        <f t="shared" si="11"/>
        <v>1.5775553169447476</v>
      </c>
    </row>
    <row r="207" spans="1:16" customFormat="1">
      <c r="A207" t="s">
        <v>3772</v>
      </c>
      <c r="B207" t="s">
        <v>3954</v>
      </c>
      <c r="D207" s="51">
        <v>9</v>
      </c>
      <c r="E207" s="51">
        <v>917.06</v>
      </c>
      <c r="F207" s="36">
        <v>461.40299999999996</v>
      </c>
      <c r="G207" s="51">
        <v>9</v>
      </c>
      <c r="H207" s="51">
        <v>1668.6289999999999</v>
      </c>
      <c r="I207" s="36">
        <v>539.87099999999998</v>
      </c>
      <c r="J207" s="17">
        <v>-1.425</v>
      </c>
      <c r="K207" s="17">
        <v>-2.46</v>
      </c>
      <c r="L207" s="17">
        <v>-0.39100000000000001</v>
      </c>
      <c r="M207" s="55">
        <v>1</v>
      </c>
      <c r="N207" s="55">
        <f t="shared" si="9"/>
        <v>0.52780612244897962</v>
      </c>
      <c r="O207" s="55">
        <f t="shared" si="10"/>
        <v>0.27857930289462729</v>
      </c>
      <c r="P207" s="55">
        <f t="shared" si="11"/>
        <v>3.5896421220432528</v>
      </c>
    </row>
    <row r="208" spans="1:16" customFormat="1">
      <c r="A208" t="s">
        <v>3772</v>
      </c>
      <c r="B208" t="s">
        <v>3955</v>
      </c>
      <c r="D208" s="51">
        <v>7</v>
      </c>
      <c r="E208" s="51">
        <v>1.65</v>
      </c>
      <c r="F208" s="51">
        <v>0.39100000000000001</v>
      </c>
      <c r="G208" s="51">
        <v>7</v>
      </c>
      <c r="H208" s="51">
        <v>5.68</v>
      </c>
      <c r="I208" s="51">
        <v>1.411</v>
      </c>
      <c r="J208" s="17">
        <v>-3.6429999999999998</v>
      </c>
      <c r="K208" s="17">
        <v>-5.3520000000000003</v>
      </c>
      <c r="L208" s="17">
        <v>-1.9350000000000001</v>
      </c>
      <c r="M208" s="55">
        <v>1</v>
      </c>
      <c r="N208" s="55">
        <f t="shared" si="9"/>
        <v>0.8716836734693878</v>
      </c>
      <c r="O208" s="55">
        <f t="shared" si="10"/>
        <v>0.75983242659308625</v>
      </c>
      <c r="P208" s="55">
        <f t="shared" si="11"/>
        <v>1.3160796578316221</v>
      </c>
    </row>
    <row r="209" spans="1:21">
      <c r="A209" t="s">
        <v>3772</v>
      </c>
      <c r="B209" t="s">
        <v>3957</v>
      </c>
      <c r="D209" s="51">
        <v>8</v>
      </c>
      <c r="E209" s="51">
        <v>1218.299</v>
      </c>
      <c r="F209" s="36">
        <v>451.08887156302143</v>
      </c>
      <c r="G209" s="51">
        <v>8</v>
      </c>
      <c r="H209" s="51">
        <v>527.94600000000003</v>
      </c>
      <c r="I209" s="36">
        <v>450.57126939919283</v>
      </c>
      <c r="J209" s="17">
        <v>1.448</v>
      </c>
      <c r="K209" s="17">
        <v>0.34699999999999998</v>
      </c>
      <c r="L209" s="17">
        <v>2.548</v>
      </c>
      <c r="M209" s="55">
        <v>1</v>
      </c>
      <c r="N209" s="55">
        <f t="shared" si="9"/>
        <v>0.56147959183673468</v>
      </c>
      <c r="O209" s="55">
        <f t="shared" si="10"/>
        <v>0.31525933204914619</v>
      </c>
      <c r="P209" s="55">
        <f t="shared" si="11"/>
        <v>3.1719917488250871</v>
      </c>
    </row>
    <row r="210" spans="1:21">
      <c r="A210" t="s">
        <v>3772</v>
      </c>
      <c r="B210" t="s">
        <v>3968</v>
      </c>
      <c r="D210" s="51">
        <v>5</v>
      </c>
      <c r="E210" s="51">
        <v>118</v>
      </c>
      <c r="F210" s="51">
        <v>54</v>
      </c>
      <c r="G210" s="51">
        <v>5</v>
      </c>
      <c r="H210" s="51">
        <v>232</v>
      </c>
      <c r="I210" s="51">
        <v>111</v>
      </c>
      <c r="J210" s="17">
        <v>-1.179</v>
      </c>
      <c r="K210" s="17">
        <v>-2.5219999999999998</v>
      </c>
      <c r="L210" s="17">
        <v>0.16400000000000001</v>
      </c>
      <c r="M210" s="55">
        <v>1</v>
      </c>
      <c r="N210" s="55">
        <f t="shared" si="9"/>
        <v>0.68520408163265301</v>
      </c>
      <c r="O210" s="55">
        <f t="shared" si="10"/>
        <v>0.46950463348604743</v>
      </c>
      <c r="P210" s="55">
        <f t="shared" si="11"/>
        <v>2.129904432625195</v>
      </c>
    </row>
    <row r="211" spans="1:21">
      <c r="A211" t="s">
        <v>3772</v>
      </c>
      <c r="B211" t="s">
        <v>4012</v>
      </c>
      <c r="D211" s="36">
        <v>18</v>
      </c>
      <c r="E211" s="36">
        <v>181.41200000000001</v>
      </c>
      <c r="F211" s="36">
        <v>82.496849826220625</v>
      </c>
      <c r="G211" s="51">
        <v>6</v>
      </c>
      <c r="H211" s="51">
        <v>873.995</v>
      </c>
      <c r="I211" s="36">
        <v>288.94915852793201</v>
      </c>
      <c r="J211" s="17">
        <v>-4.2949999999999999</v>
      </c>
      <c r="K211" s="17">
        <v>-5.8220000000000001</v>
      </c>
      <c r="L211" s="17">
        <v>-2.7690000000000001</v>
      </c>
      <c r="M211" s="55">
        <v>1</v>
      </c>
      <c r="N211" s="55">
        <f t="shared" si="9"/>
        <v>0.77882653061224494</v>
      </c>
      <c r="O211" s="55">
        <f t="shared" si="10"/>
        <v>0.60657076478550609</v>
      </c>
      <c r="P211" s="55">
        <f t="shared" si="11"/>
        <v>1.6486122610172571</v>
      </c>
    </row>
    <row r="212" spans="1:21">
      <c r="A212" s="53" t="s">
        <v>4064</v>
      </c>
      <c r="B212" s="53">
        <v>27</v>
      </c>
      <c r="G212" s="51"/>
      <c r="H212" s="51"/>
    </row>
    <row r="213" spans="1:21">
      <c r="A213" s="53" t="s">
        <v>4065</v>
      </c>
      <c r="B213" s="52">
        <f>SUM(D185:D211,G185:G211)</f>
        <v>505</v>
      </c>
      <c r="C213" s="19">
        <f>B213-9</f>
        <v>496</v>
      </c>
      <c r="D213" s="51" t="s">
        <v>4066</v>
      </c>
      <c r="G213" s="51"/>
      <c r="H213" s="51"/>
    </row>
    <row r="216" spans="1:21">
      <c r="A216" t="s">
        <v>3771</v>
      </c>
      <c r="B216" t="s">
        <v>3867</v>
      </c>
      <c r="D216" s="36">
        <v>20</v>
      </c>
      <c r="E216" s="36">
        <v>607.71699999999998</v>
      </c>
      <c r="F216" s="36">
        <v>340.80638036095638</v>
      </c>
      <c r="G216" s="51">
        <v>10</v>
      </c>
      <c r="H216" s="51">
        <v>1758.365</v>
      </c>
      <c r="I216" s="36">
        <v>357.27413000000001</v>
      </c>
      <c r="J216" s="17">
        <v>-3.234</v>
      </c>
      <c r="K216" s="17">
        <v>-4.3499999999999996</v>
      </c>
      <c r="L216" s="17">
        <v>-2.1179999999999999</v>
      </c>
      <c r="M216" s="55">
        <v>1</v>
      </c>
      <c r="N216" s="55">
        <f t="shared" si="9"/>
        <v>0.56938775510204076</v>
      </c>
      <c r="O216" s="55">
        <f t="shared" si="10"/>
        <v>0.32420241566014152</v>
      </c>
      <c r="P216" s="55">
        <f t="shared" si="11"/>
        <v>3.0844927480376674</v>
      </c>
      <c r="Q216" s="44">
        <v>-3.3130000000000002</v>
      </c>
      <c r="R216" s="44">
        <v>-5.9870000000000001</v>
      </c>
      <c r="S216" s="44">
        <v>-0.63900000000000001</v>
      </c>
      <c r="T216" s="46">
        <v>80</v>
      </c>
      <c r="U216" s="46">
        <v>3</v>
      </c>
    </row>
    <row r="217" spans="1:21">
      <c r="A217" t="s">
        <v>3771</v>
      </c>
      <c r="B217" t="s">
        <v>3868</v>
      </c>
      <c r="D217" s="36">
        <v>20</v>
      </c>
      <c r="E217" s="36">
        <v>299.04750000000001</v>
      </c>
      <c r="F217" s="36">
        <v>125.31636573299721</v>
      </c>
      <c r="G217" s="51">
        <v>10</v>
      </c>
      <c r="H217" s="51">
        <v>1272.508</v>
      </c>
      <c r="I217" s="36">
        <v>207.80275188264471</v>
      </c>
      <c r="J217" s="17">
        <v>-6.0460000000000003</v>
      </c>
      <c r="K217" s="17">
        <v>-7.7539999999999996</v>
      </c>
      <c r="L217" s="17">
        <v>-4.3390000000000004</v>
      </c>
      <c r="M217" s="55">
        <v>1</v>
      </c>
      <c r="N217" s="55">
        <f t="shared" si="9"/>
        <v>0.87117346938775486</v>
      </c>
      <c r="O217" s="55">
        <f t="shared" si="10"/>
        <v>0.75894321376509744</v>
      </c>
      <c r="P217" s="55">
        <f t="shared" si="11"/>
        <v>1.3176216373805179</v>
      </c>
    </row>
    <row r="218" spans="1:21">
      <c r="A218" t="s">
        <v>3771</v>
      </c>
      <c r="B218" t="s">
        <v>3869</v>
      </c>
      <c r="D218" s="51">
        <v>10</v>
      </c>
      <c r="E218" s="51">
        <v>619.54300000000001</v>
      </c>
      <c r="F218" s="36">
        <v>284.81369974072527</v>
      </c>
      <c r="G218" s="51">
        <v>10</v>
      </c>
      <c r="H218" s="51">
        <v>1423.2429999999999</v>
      </c>
      <c r="I218" s="36">
        <v>1167.3231754745557</v>
      </c>
      <c r="J218" s="17">
        <v>-0.90600000000000003</v>
      </c>
      <c r="K218" s="17">
        <v>-1.8260000000000001</v>
      </c>
      <c r="L218" s="17">
        <v>1.4999999999999999E-2</v>
      </c>
      <c r="M218" s="55">
        <v>1</v>
      </c>
      <c r="N218" s="55">
        <f t="shared" si="9"/>
        <v>0.46964285714285714</v>
      </c>
      <c r="O218" s="55">
        <f t="shared" si="10"/>
        <v>0.22056441326530613</v>
      </c>
      <c r="P218" s="55">
        <f t="shared" si="11"/>
        <v>4.5338229553701801</v>
      </c>
    </row>
    <row r="219" spans="1:21">
      <c r="A219" s="53" t="s">
        <v>4064</v>
      </c>
      <c r="B219" s="53">
        <v>3</v>
      </c>
      <c r="D219" s="51"/>
      <c r="E219" s="51"/>
      <c r="G219" s="51"/>
      <c r="H219" s="51"/>
    </row>
    <row r="220" spans="1:21">
      <c r="A220" s="53" t="s">
        <v>4065</v>
      </c>
      <c r="B220" s="52">
        <f>SUM(D216:D218,G216:G218)</f>
        <v>80</v>
      </c>
      <c r="D220" s="51"/>
      <c r="E220" s="51"/>
      <c r="G220" s="51"/>
      <c r="H220" s="51"/>
    </row>
    <row r="223" spans="1:21">
      <c r="A223" t="s">
        <v>3496</v>
      </c>
      <c r="B223" t="s">
        <v>4013</v>
      </c>
      <c r="D223" s="51">
        <v>6</v>
      </c>
      <c r="E223" s="51">
        <v>594.59199999999998</v>
      </c>
      <c r="F223" s="51">
        <v>347.94900000000001</v>
      </c>
      <c r="G223" s="51">
        <v>6</v>
      </c>
      <c r="H223" s="51">
        <v>1380.652</v>
      </c>
      <c r="I223" s="51">
        <v>318.24200000000002</v>
      </c>
      <c r="J223" s="17">
        <v>-2.1749999999999998</v>
      </c>
      <c r="K223" s="17">
        <v>-3.6030000000000002</v>
      </c>
      <c r="L223" s="17">
        <v>-0.748</v>
      </c>
      <c r="M223" s="55">
        <v>1</v>
      </c>
      <c r="N223" s="55">
        <f t="shared" si="9"/>
        <v>0.7283163265306124</v>
      </c>
      <c r="O223" s="55">
        <f t="shared" si="10"/>
        <v>0.53044467149104557</v>
      </c>
      <c r="P223" s="55">
        <f t="shared" si="11"/>
        <v>1.8852107557025031</v>
      </c>
      <c r="Q223" s="44">
        <v>-2.1749999999999998</v>
      </c>
      <c r="R223" s="44">
        <v>-3.6030000000000002</v>
      </c>
      <c r="S223" s="44">
        <v>-0.748</v>
      </c>
      <c r="T223" s="46">
        <v>12</v>
      </c>
      <c r="U223" s="46">
        <v>1</v>
      </c>
    </row>
    <row r="224" spans="1:21">
      <c r="A224" s="53" t="s">
        <v>4064</v>
      </c>
      <c r="B224" s="53">
        <v>1</v>
      </c>
      <c r="D224" s="51"/>
      <c r="E224" s="51"/>
      <c r="F224" s="51"/>
      <c r="G224" s="51"/>
      <c r="H224" s="51"/>
      <c r="I224" s="51"/>
    </row>
    <row r="225" spans="1:21">
      <c r="A225" s="53" t="s">
        <v>4065</v>
      </c>
      <c r="B225" s="52">
        <f>SUM(D223,G223)</f>
        <v>12</v>
      </c>
      <c r="D225" s="51"/>
      <c r="E225" s="51"/>
      <c r="F225" s="51"/>
      <c r="G225" s="51"/>
      <c r="H225" s="51"/>
      <c r="I225" s="51"/>
    </row>
    <row r="228" spans="1:21">
      <c r="A228" t="s">
        <v>3797</v>
      </c>
      <c r="B228" t="s">
        <v>3970</v>
      </c>
      <c r="D228" s="51">
        <v>11</v>
      </c>
      <c r="E228" s="51">
        <v>0.39</v>
      </c>
      <c r="F228" s="51">
        <v>0.27300000000000002</v>
      </c>
      <c r="G228" s="51">
        <v>11</v>
      </c>
      <c r="H228" s="51">
        <v>2.4590000000000001</v>
      </c>
      <c r="I228" s="51">
        <v>1.0980000000000001</v>
      </c>
      <c r="J228" s="17">
        <v>-2.488</v>
      </c>
      <c r="K228" s="17">
        <v>-3.601</v>
      </c>
      <c r="L228" s="17">
        <v>-1.375</v>
      </c>
      <c r="M228" s="55">
        <v>1</v>
      </c>
      <c r="N228" s="55">
        <f t="shared" si="9"/>
        <v>0.56785714285714284</v>
      </c>
      <c r="O228" s="55">
        <f t="shared" si="10"/>
        <v>0.32246173469387751</v>
      </c>
      <c r="P228" s="55">
        <f t="shared" si="11"/>
        <v>3.1011431509829519</v>
      </c>
      <c r="Q228" s="44">
        <v>-2.488</v>
      </c>
      <c r="R228" s="44">
        <v>-3.601</v>
      </c>
      <c r="S228" s="44">
        <v>-1.375</v>
      </c>
      <c r="T228" s="46">
        <v>22</v>
      </c>
      <c r="U228" s="46">
        <v>1</v>
      </c>
    </row>
    <row r="229" spans="1:21">
      <c r="A229" s="53" t="s">
        <v>4064</v>
      </c>
      <c r="B229" s="53">
        <v>1</v>
      </c>
      <c r="D229" s="51"/>
      <c r="E229" s="51"/>
      <c r="F229" s="51"/>
      <c r="G229" s="51"/>
      <c r="H229" s="51"/>
      <c r="I229" s="51"/>
    </row>
    <row r="230" spans="1:21">
      <c r="A230" s="53" t="s">
        <v>4065</v>
      </c>
      <c r="B230" s="52">
        <f>SUM(D228,G228)</f>
        <v>22</v>
      </c>
      <c r="D230" s="51"/>
      <c r="E230" s="51"/>
      <c r="F230" s="51"/>
      <c r="G230" s="51"/>
      <c r="H230" s="51"/>
      <c r="I230" s="51"/>
    </row>
    <row r="233" spans="1:21">
      <c r="A233" t="s">
        <v>3781</v>
      </c>
      <c r="B233" t="s">
        <v>3897</v>
      </c>
      <c r="D233" s="51">
        <v>9</v>
      </c>
      <c r="E233" s="51">
        <v>483.19299999999998</v>
      </c>
      <c r="F233" s="51">
        <v>202.20599999999999</v>
      </c>
      <c r="G233" s="51">
        <v>9</v>
      </c>
      <c r="H233" s="51">
        <v>1643.91</v>
      </c>
      <c r="I233" s="51">
        <v>467.43700000000001</v>
      </c>
      <c r="J233" s="17">
        <v>-3.069</v>
      </c>
      <c r="K233" s="17">
        <v>-4.4329999999999998</v>
      </c>
      <c r="L233" s="17">
        <v>-1.706</v>
      </c>
      <c r="M233" s="55">
        <v>1</v>
      </c>
      <c r="N233" s="55">
        <f t="shared" si="9"/>
        <v>0.69566326530612244</v>
      </c>
      <c r="O233" s="55">
        <f t="shared" si="10"/>
        <v>0.4839473786963765</v>
      </c>
      <c r="P233" s="55">
        <f t="shared" si="11"/>
        <v>2.0663403585194113</v>
      </c>
      <c r="Q233" s="44">
        <v>-3.069</v>
      </c>
      <c r="R233" s="44">
        <v>-4.4329999999999998</v>
      </c>
      <c r="S233" s="44">
        <v>-1.706</v>
      </c>
      <c r="T233" s="46">
        <v>18</v>
      </c>
      <c r="U233" s="46">
        <v>1</v>
      </c>
    </row>
    <row r="234" spans="1:21">
      <c r="A234" s="53" t="s">
        <v>4064</v>
      </c>
      <c r="B234" s="53">
        <v>1</v>
      </c>
      <c r="D234" s="51"/>
      <c r="E234" s="51"/>
      <c r="F234" s="51"/>
      <c r="G234" s="51"/>
      <c r="H234" s="51"/>
      <c r="I234" s="51"/>
    </row>
    <row r="235" spans="1:21">
      <c r="A235" s="53" t="s">
        <v>4065</v>
      </c>
      <c r="B235" s="52">
        <f>SUM(D233,G233)</f>
        <v>18</v>
      </c>
      <c r="D235" s="51"/>
      <c r="E235" s="51"/>
      <c r="F235" s="51"/>
      <c r="G235" s="51"/>
      <c r="H235" s="51"/>
      <c r="I235" s="51"/>
    </row>
    <row r="238" spans="1:21">
      <c r="A238" t="s">
        <v>3803</v>
      </c>
      <c r="B238" t="s">
        <v>4008</v>
      </c>
      <c r="D238" s="51">
        <v>10</v>
      </c>
      <c r="E238" s="51">
        <v>132.6</v>
      </c>
      <c r="F238" s="36">
        <v>13.914021704740872</v>
      </c>
      <c r="G238" s="51">
        <v>10</v>
      </c>
      <c r="H238" s="51">
        <v>488.3</v>
      </c>
      <c r="I238" s="36">
        <v>66.724058629552815</v>
      </c>
      <c r="J238" s="17">
        <v>-7.0679999999999996</v>
      </c>
      <c r="K238" s="17">
        <v>-9.4269999999999996</v>
      </c>
      <c r="L238" s="17">
        <v>-4.7089999999999996</v>
      </c>
      <c r="M238" s="55">
        <v>1</v>
      </c>
      <c r="N238" s="55">
        <f t="shared" si="9"/>
        <v>1.2035714285714285</v>
      </c>
      <c r="O238" s="55">
        <f t="shared" si="10"/>
        <v>1.4485841836734692</v>
      </c>
      <c r="P238" s="55">
        <f t="shared" si="11"/>
        <v>0.69032922716586398</v>
      </c>
      <c r="Q238" s="44">
        <v>-5.5620000000000003</v>
      </c>
      <c r="R238" s="44">
        <v>-8.4459999999999997</v>
      </c>
      <c r="S238" s="44">
        <v>-2.6779999999999999</v>
      </c>
      <c r="T238" s="46">
        <v>30</v>
      </c>
      <c r="U238" s="46">
        <v>2</v>
      </c>
    </row>
    <row r="239" spans="1:21">
      <c r="A239" t="s">
        <v>3803</v>
      </c>
      <c r="B239" t="s">
        <v>4011</v>
      </c>
      <c r="D239" s="51">
        <v>5</v>
      </c>
      <c r="E239" s="51">
        <v>1.1319999999999999</v>
      </c>
      <c r="F239" s="51">
        <v>0.51400000000000001</v>
      </c>
      <c r="G239" s="51">
        <v>5</v>
      </c>
      <c r="H239" s="51">
        <v>5.9160000000000004</v>
      </c>
      <c r="I239" s="51">
        <v>1.389</v>
      </c>
      <c r="J239" s="17">
        <v>-4.1239999999999997</v>
      </c>
      <c r="K239" s="17">
        <v>-6.3150000000000004</v>
      </c>
      <c r="L239" s="17">
        <v>-1.9319999999999999</v>
      </c>
      <c r="M239" s="55">
        <v>1</v>
      </c>
      <c r="N239" s="55">
        <f t="shared" si="9"/>
        <v>1.1181122448979595</v>
      </c>
      <c r="O239" s="55">
        <f t="shared" si="10"/>
        <v>1.2501749921907546</v>
      </c>
      <c r="P239" s="55">
        <f t="shared" si="11"/>
        <v>0.79988802067432307</v>
      </c>
    </row>
    <row r="240" spans="1:21">
      <c r="A240" s="53" t="s">
        <v>4064</v>
      </c>
      <c r="B240" s="53">
        <v>2</v>
      </c>
    </row>
    <row r="241" spans="1:21">
      <c r="A241" s="53" t="s">
        <v>4065</v>
      </c>
      <c r="B241" s="52">
        <f>SUM(D238:D239,G238:G239)</f>
        <v>30</v>
      </c>
      <c r="L241" s="17" t="s">
        <v>4039</v>
      </c>
      <c r="Q241" s="44">
        <v>-1.8260000000000001</v>
      </c>
      <c r="R241" s="44">
        <v>-2.052</v>
      </c>
      <c r="S241" s="44">
        <v>-1.601</v>
      </c>
      <c r="T241" s="46">
        <f>SUM(T2:T240)</f>
        <v>2716</v>
      </c>
      <c r="U241" s="46">
        <f>SUM(U2:U240)</f>
        <v>158</v>
      </c>
    </row>
  </sheetData>
  <pageMargins left="0.75" right="0.75" top="1" bottom="1" header="0.5" footer="0.5"/>
  <pageSetup orientation="portrait" horizontalDpi="4294967292" verticalDpi="4294967292"/>
  <ignoredErrors>
    <ignoredError sqref="T241" emptyCellReferenc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Raw Qual+Quant Data (n=332)</vt:lpstr>
      <vt:lpstr>Adjust for &gt;1 dose per expt</vt:lpstr>
      <vt:lpstr>Into MetaAnalyst Software</vt:lpstr>
      <vt:lpstr>MetaAnalyst Results by Disease</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DistillerSR XLSX Export</dc:title>
  <dc:subject>DistillerSR XLSX Export</dc:subject>
  <dc:creator>Ian Stefanison</dc:creator>
  <cp:keywords/>
  <dc:description/>
  <cp:lastModifiedBy>Valerie Henderson</cp:lastModifiedBy>
  <cp:lastPrinted>2014-08-08T21:26:24Z</cp:lastPrinted>
  <dcterms:created xsi:type="dcterms:W3CDTF">2014-05-05T12:11:59Z</dcterms:created>
  <dcterms:modified xsi:type="dcterms:W3CDTF">2015-11-05T19:27:37Z</dcterms:modified>
  <cp:category/>
</cp:coreProperties>
</file>